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beryo/Desktop/"/>
    </mc:Choice>
  </mc:AlternateContent>
  <xr:revisionPtr revIDLastSave="0" documentId="8_{69BD140C-02AC-154D-AE6C-991376CD9BC0}" xr6:coauthVersionLast="47" xr6:coauthVersionMax="47" xr10:uidLastSave="{00000000-0000-0000-0000-000000000000}"/>
  <bookViews>
    <workbookView xWindow="3680" yWindow="1780" windowWidth="29920" windowHeight="17160" activeTab="3" xr2:uid="{9EA51E1E-B9B2-AE44-B2A8-3D68CBA85F64}"/>
  </bookViews>
  <sheets>
    <sheet name="★自分の出席番号のシートを選択します" sheetId="2" r:id="rId1"/>
    <sheet name="１" sheetId="3" r:id="rId2"/>
    <sheet name="２" sheetId="35" r:id="rId3"/>
    <sheet name="３" sheetId="3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6" l="1"/>
  <c r="D13" i="36"/>
  <c r="C13" i="36"/>
  <c r="B13" i="36"/>
  <c r="E12" i="36"/>
  <c r="D12" i="36"/>
  <c r="C12" i="36"/>
  <c r="B12" i="36"/>
  <c r="E11" i="36"/>
  <c r="D11" i="36"/>
  <c r="C11" i="36"/>
  <c r="B11" i="36"/>
  <c r="E10" i="36"/>
  <c r="D10" i="36"/>
  <c r="C10" i="36"/>
  <c r="B10" i="36"/>
  <c r="E9" i="36"/>
  <c r="D9" i="36"/>
  <c r="C9" i="36"/>
  <c r="B9" i="36"/>
  <c r="E8" i="36"/>
  <c r="D8" i="36"/>
  <c r="C8" i="36"/>
  <c r="B8" i="36"/>
  <c r="E7" i="36"/>
  <c r="D7" i="36"/>
  <c r="C7" i="36"/>
  <c r="B7" i="36"/>
  <c r="E6" i="36"/>
  <c r="D6" i="36"/>
  <c r="C6" i="36"/>
  <c r="B6" i="36"/>
  <c r="E5" i="36"/>
  <c r="D5" i="36"/>
  <c r="C5" i="36"/>
  <c r="B5" i="36"/>
  <c r="E4" i="36"/>
  <c r="D4" i="36"/>
  <c r="D14" i="36" s="1"/>
  <c r="C4" i="36"/>
  <c r="C14" i="36" s="1"/>
  <c r="B4" i="36"/>
  <c r="E13" i="35"/>
  <c r="D13" i="35"/>
  <c r="C13" i="35"/>
  <c r="B13" i="35"/>
  <c r="E12" i="35"/>
  <c r="D12" i="35"/>
  <c r="C12" i="35"/>
  <c r="B12" i="35"/>
  <c r="E11" i="35"/>
  <c r="D11" i="35"/>
  <c r="C11" i="35"/>
  <c r="B11" i="35"/>
  <c r="E10" i="35"/>
  <c r="D10" i="35"/>
  <c r="C10" i="35"/>
  <c r="B10" i="35"/>
  <c r="E9" i="35"/>
  <c r="D9" i="35"/>
  <c r="C9" i="35"/>
  <c r="B9" i="35"/>
  <c r="E8" i="35"/>
  <c r="D8" i="35"/>
  <c r="C8" i="35"/>
  <c r="B8" i="35"/>
  <c r="E7" i="35"/>
  <c r="D7" i="35"/>
  <c r="C7" i="35"/>
  <c r="B7" i="35"/>
  <c r="E6" i="35"/>
  <c r="D6" i="35"/>
  <c r="C6" i="35"/>
  <c r="B6" i="35"/>
  <c r="E5" i="35"/>
  <c r="D5" i="35"/>
  <c r="C5" i="35"/>
  <c r="B5" i="35"/>
  <c r="E4" i="35"/>
  <c r="D4" i="35"/>
  <c r="D14" i="35" s="1"/>
  <c r="C4" i="35"/>
  <c r="C14" i="35" s="1"/>
  <c r="B4" i="35"/>
  <c r="C7" i="2"/>
  <c r="C6" i="2"/>
  <c r="C5" i="2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C14" i="3" s="1"/>
  <c r="B6" i="3"/>
  <c r="E5" i="3"/>
  <c r="D5" i="3"/>
  <c r="C5" i="3"/>
  <c r="B5" i="3"/>
  <c r="E4" i="3"/>
  <c r="D4" i="3"/>
  <c r="C4" i="3"/>
  <c r="B4" i="3"/>
  <c r="B4" i="2"/>
  <c r="C4" i="2"/>
  <c r="D4" i="2"/>
  <c r="E4" i="2"/>
  <c r="B5" i="2"/>
  <c r="D5" i="2"/>
  <c r="D14" i="2"/>
  <c r="E5" i="2"/>
  <c r="B6" i="2"/>
  <c r="D6" i="2"/>
  <c r="E6" i="2"/>
  <c r="B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C14" i="2"/>
  <c r="D14" i="3"/>
</calcChain>
</file>

<file path=xl/sharedStrings.xml><?xml version="1.0" encoding="utf-8"?>
<sst xmlns="http://schemas.openxmlformats.org/spreadsheetml/2006/main" count="444" uniqueCount="72">
  <si>
    <t>乳製品</t>
    <rPh sb="0" eb="3">
      <t>ニュウセイヒン</t>
    </rPh>
    <phoneticPr fontId="3"/>
  </si>
  <si>
    <t>ヨーグルト(プレーン70g</t>
    <phoneticPr fontId="3"/>
  </si>
  <si>
    <t>牛乳(200cc</t>
    <rPh sb="0" eb="2">
      <t>ギュウニュウ</t>
    </rPh>
    <phoneticPr fontId="3"/>
  </si>
  <si>
    <t>デザート</t>
    <phoneticPr fontId="3"/>
  </si>
  <si>
    <t>タルト</t>
    <phoneticPr fontId="3"/>
  </si>
  <si>
    <t>プリン</t>
    <phoneticPr fontId="3"/>
  </si>
  <si>
    <t>ゼリー</t>
    <phoneticPr fontId="3"/>
  </si>
  <si>
    <t>果物</t>
    <rPh sb="0" eb="2">
      <t>クダモノ</t>
    </rPh>
    <phoneticPr fontId="3"/>
  </si>
  <si>
    <t>みかん（1ヶ）</t>
    <phoneticPr fontId="3"/>
  </si>
  <si>
    <t>いちご（２個）</t>
    <rPh sb="5" eb="6">
      <t>コ</t>
    </rPh>
    <phoneticPr fontId="3"/>
  </si>
  <si>
    <t>りんご（１/６）</t>
    <phoneticPr fontId="3"/>
  </si>
  <si>
    <t>汁物</t>
    <rPh sb="0" eb="2">
      <t>シルモノ</t>
    </rPh>
    <phoneticPr fontId="3"/>
  </si>
  <si>
    <t>野菜のクリーム煮</t>
    <rPh sb="0" eb="2">
      <t>ヤサイ</t>
    </rPh>
    <rPh sb="7" eb="8">
      <t>ニ</t>
    </rPh>
    <phoneticPr fontId="3"/>
  </si>
  <si>
    <t>コーンスープ</t>
    <phoneticPr fontId="3"/>
  </si>
  <si>
    <t>春雨スープ</t>
    <rPh sb="0" eb="2">
      <t>ハルサメ</t>
    </rPh>
    <phoneticPr fontId="3"/>
  </si>
  <si>
    <t>ミネストローネスープ</t>
    <phoneticPr fontId="3"/>
  </si>
  <si>
    <t>けんちん汁</t>
    <rPh sb="4" eb="5">
      <t>ジル</t>
    </rPh>
    <phoneticPr fontId="3"/>
  </si>
  <si>
    <t>豚汁</t>
    <rPh sb="0" eb="2">
      <t>ブタジル</t>
    </rPh>
    <phoneticPr fontId="3"/>
  </si>
  <si>
    <t>むらくも汁</t>
    <rPh sb="4" eb="5">
      <t>シル</t>
    </rPh>
    <phoneticPr fontId="3"/>
  </si>
  <si>
    <t>みそ汁（大根、油揚げ、ほうれん草）</t>
    <rPh sb="2" eb="3">
      <t>シル</t>
    </rPh>
    <rPh sb="4" eb="6">
      <t>ダイコン</t>
    </rPh>
    <rPh sb="7" eb="9">
      <t>アブラア</t>
    </rPh>
    <rPh sb="15" eb="16">
      <t>ソウ</t>
    </rPh>
    <phoneticPr fontId="3"/>
  </si>
  <si>
    <t>副菜</t>
    <rPh sb="0" eb="2">
      <t>フクサイ</t>
    </rPh>
    <phoneticPr fontId="3"/>
  </si>
  <si>
    <t>切干大根煮</t>
    <rPh sb="0" eb="2">
      <t>キリボシ</t>
    </rPh>
    <rPh sb="2" eb="4">
      <t>ダイコン</t>
    </rPh>
    <rPh sb="4" eb="5">
      <t>ニ</t>
    </rPh>
    <phoneticPr fontId="3"/>
  </si>
  <si>
    <t>五目きんぴら</t>
    <rPh sb="0" eb="2">
      <t>ゴモク</t>
    </rPh>
    <phoneticPr fontId="3"/>
  </si>
  <si>
    <t>五目ひじき</t>
    <rPh sb="0" eb="2">
      <t>ゴモク</t>
    </rPh>
    <phoneticPr fontId="3"/>
  </si>
  <si>
    <t>グリーンサラダ</t>
    <phoneticPr fontId="3"/>
  </si>
  <si>
    <t>大根とハムのマリネ</t>
    <rPh sb="0" eb="2">
      <t>ダイコン</t>
    </rPh>
    <phoneticPr fontId="3"/>
  </si>
  <si>
    <t>春雨サラダ</t>
    <rPh sb="0" eb="2">
      <t>ハルサメ</t>
    </rPh>
    <phoneticPr fontId="3"/>
  </si>
  <si>
    <t>海藻サラダ</t>
    <rPh sb="0" eb="2">
      <t>カイソウ</t>
    </rPh>
    <phoneticPr fontId="3"/>
  </si>
  <si>
    <t>大阪漬</t>
    <rPh sb="0" eb="2">
      <t>オオサカ</t>
    </rPh>
    <rPh sb="2" eb="3">
      <t>ツ</t>
    </rPh>
    <phoneticPr fontId="3"/>
  </si>
  <si>
    <t>ごまあえ</t>
    <phoneticPr fontId="3"/>
  </si>
  <si>
    <t>おひたし</t>
    <phoneticPr fontId="3"/>
  </si>
  <si>
    <t>主菜＋主菜</t>
    <rPh sb="0" eb="2">
      <t>シュサイ</t>
    </rPh>
    <rPh sb="3" eb="5">
      <t>シュサイ</t>
    </rPh>
    <phoneticPr fontId="3"/>
  </si>
  <si>
    <t>肉じゃが</t>
    <rPh sb="0" eb="1">
      <t>ニク</t>
    </rPh>
    <phoneticPr fontId="3"/>
  </si>
  <si>
    <t>筑前煮</t>
    <rPh sb="0" eb="3">
      <t>チクゼンニ</t>
    </rPh>
    <phoneticPr fontId="3"/>
  </si>
  <si>
    <t>八宝菜</t>
    <rPh sb="0" eb="3">
      <t>ハッポウサイ</t>
    </rPh>
    <phoneticPr fontId="3"/>
  </si>
  <si>
    <t>主菜</t>
    <rPh sb="0" eb="2">
      <t>シュサイ</t>
    </rPh>
    <phoneticPr fontId="3"/>
  </si>
  <si>
    <t>麻婆豆腐</t>
    <rPh sb="0" eb="2">
      <t>マーボー</t>
    </rPh>
    <rPh sb="2" eb="4">
      <t>トウフ</t>
    </rPh>
    <phoneticPr fontId="3"/>
  </si>
  <si>
    <t>納豆</t>
    <rPh sb="0" eb="2">
      <t>ナットウ</t>
    </rPh>
    <phoneticPr fontId="3"/>
  </si>
  <si>
    <t>ポークシューマイ(２個）</t>
    <rPh sb="10" eb="11">
      <t>コ</t>
    </rPh>
    <phoneticPr fontId="3"/>
  </si>
  <si>
    <t>春巻き</t>
    <rPh sb="0" eb="2">
      <t>ハルマ</t>
    </rPh>
    <phoneticPr fontId="3"/>
  </si>
  <si>
    <t>ハムカツ</t>
    <phoneticPr fontId="3"/>
  </si>
  <si>
    <t>ハンバーグトマトソース</t>
    <phoneticPr fontId="3"/>
  </si>
  <si>
    <t>チキンのオーブン焼き</t>
    <rPh sb="8" eb="9">
      <t>ヤ</t>
    </rPh>
    <phoneticPr fontId="3"/>
  </si>
  <si>
    <t>鶏肉のからあげ</t>
    <rPh sb="0" eb="2">
      <t>トリニク</t>
    </rPh>
    <phoneticPr fontId="3"/>
  </si>
  <si>
    <t>オムレツ</t>
    <phoneticPr fontId="3"/>
  </si>
  <si>
    <t>合計</t>
    <rPh sb="0" eb="2">
      <t>ゴウケイ</t>
    </rPh>
    <phoneticPr fontId="8"/>
  </si>
  <si>
    <t>数字を入力</t>
    <rPh sb="0" eb="2">
      <t xml:space="preserve">スウジ </t>
    </rPh>
    <rPh sb="3" eb="5">
      <t>ニュウリョク</t>
    </rPh>
    <phoneticPr fontId="8"/>
  </si>
  <si>
    <t>厚焼き卵</t>
    <rPh sb="0" eb="2">
      <t>アツヤ</t>
    </rPh>
    <rPh sb="3" eb="4">
      <t>タマゴ</t>
    </rPh>
    <phoneticPr fontId="3"/>
  </si>
  <si>
    <t>鯖味噌煮</t>
    <rPh sb="0" eb="1">
      <t>サバ</t>
    </rPh>
    <rPh sb="1" eb="4">
      <t>ミソニ</t>
    </rPh>
    <phoneticPr fontId="3"/>
  </si>
  <si>
    <t>焼き魚あじ</t>
    <rPh sb="0" eb="1">
      <t>ヤ</t>
    </rPh>
    <rPh sb="2" eb="3">
      <t>サカナ</t>
    </rPh>
    <phoneticPr fontId="3"/>
  </si>
  <si>
    <t>主食＋主菜＋副菜</t>
    <rPh sb="0" eb="2">
      <t>シュショク</t>
    </rPh>
    <rPh sb="3" eb="5">
      <t>シュサイ</t>
    </rPh>
    <rPh sb="6" eb="8">
      <t>フクサイ</t>
    </rPh>
    <phoneticPr fontId="3"/>
  </si>
  <si>
    <t>ポークカレー</t>
    <phoneticPr fontId="3"/>
  </si>
  <si>
    <t>主食</t>
    <rPh sb="0" eb="2">
      <t>シュショク</t>
    </rPh>
    <phoneticPr fontId="3"/>
  </si>
  <si>
    <t>焼きそば</t>
    <rPh sb="0" eb="1">
      <t>ヤ</t>
    </rPh>
    <phoneticPr fontId="3"/>
  </si>
  <si>
    <t>ミートスパゲッティ</t>
    <phoneticPr fontId="3"/>
  </si>
  <si>
    <t>ココア揚げパン</t>
    <rPh sb="3" eb="4">
      <t>ア</t>
    </rPh>
    <phoneticPr fontId="3"/>
  </si>
  <si>
    <t>コッペパン</t>
    <phoneticPr fontId="3"/>
  </si>
  <si>
    <t>わかめご飯</t>
    <rPh sb="4" eb="5">
      <t>ハン</t>
    </rPh>
    <phoneticPr fontId="3"/>
  </si>
  <si>
    <t>ご飯</t>
    <rPh sb="1" eb="2">
      <t>ハン</t>
    </rPh>
    <phoneticPr fontId="3"/>
  </si>
  <si>
    <t>カテゴリー</t>
    <phoneticPr fontId="3"/>
  </si>
  <si>
    <t>たんぱく質</t>
    <rPh sb="4" eb="5">
      <t>シツ</t>
    </rPh>
    <phoneticPr fontId="3"/>
  </si>
  <si>
    <t>エネルギー</t>
    <phoneticPr fontId="3"/>
  </si>
  <si>
    <t>品名</t>
    <rPh sb="0" eb="2">
      <t>ヒンメ</t>
    </rPh>
    <phoneticPr fontId="3"/>
  </si>
  <si>
    <t>カテゴリー</t>
    <phoneticPr fontId="8"/>
  </si>
  <si>
    <t>たんぱく質</t>
    <phoneticPr fontId="8"/>
  </si>
  <si>
    <t>エネルギー</t>
  </si>
  <si>
    <t>品名</t>
    <rPh sb="0" eb="2">
      <t>ヒンメイ</t>
    </rPh>
    <phoneticPr fontId="8"/>
  </si>
  <si>
    <t>番号</t>
  </si>
  <si>
    <t>①下のリストの中から、自分の朝食で食べるメニューを見つけよう！</t>
  </si>
  <si>
    <t>②自分の朝食で食べるメニューの番号を下の赤い場所に入力しましょう！</t>
    <rPh sb="20" eb="21">
      <t xml:space="preserve">アカ </t>
    </rPh>
    <phoneticPr fontId="8"/>
  </si>
  <si>
    <r>
      <rPr>
        <sz val="24"/>
        <color rgb="FF000000"/>
        <rFont val="游ゴシック"/>
        <family val="3"/>
        <charset val="128"/>
      </rPr>
      <t>食事計算表</t>
    </r>
  </si>
  <si>
    <t>No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</si>
</sst>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0"/>
      <color rgb="FF000000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&quot;ＭＳ Ｐゴシック&quot;"/>
      <family val="3"/>
      <charset val="128"/>
    </font>
    <font>
      <sz val="12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color rgb="FF00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游ゴシック"/>
      <family val="2"/>
      <scheme val="minor"/>
    </font>
    <font>
      <sz val="14"/>
      <color rgb="FF000000"/>
      <name val="游ゴシック"/>
      <family val="3"/>
      <charset val="128"/>
    </font>
    <font>
      <sz val="24"/>
      <color rgb="FF000000"/>
      <name val="UD Digi Kyokasho NK-R"/>
      <charset val="1"/>
    </font>
    <font>
      <sz val="24"/>
      <color rgb="FF000000"/>
      <name val="UD Digi Kyokasho NK-R"/>
      <family val="1"/>
      <charset val="128"/>
    </font>
    <font>
      <sz val="24"/>
      <color rgb="FF000000"/>
      <name val="游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2600"/>
        <bgColor rgb="FFFFFF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horizontal="right"/>
    </xf>
    <xf numFmtId="0" fontId="4" fillId="0" borderId="0" xfId="1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10" borderId="1" xfId="1" applyFont="1" applyFill="1" applyBorder="1" applyAlignment="1">
      <alignment horizontal="center"/>
    </xf>
    <xf numFmtId="0" fontId="7" fillId="0" borderId="1" xfId="1" applyFont="1" applyBorder="1"/>
    <xf numFmtId="0" fontId="7" fillId="10" borderId="1" xfId="1" applyFont="1" applyFill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" fillId="13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6" fillId="12" borderId="1" xfId="0" applyFont="1" applyFill="1" applyBorder="1" applyAlignment="1"/>
    <xf numFmtId="0" fontId="5" fillId="12" borderId="1" xfId="0" applyFont="1" applyFill="1" applyBorder="1" applyAlignment="1"/>
    <xf numFmtId="0" fontId="6" fillId="11" borderId="1" xfId="0" applyFont="1" applyFill="1" applyBorder="1" applyAlignment="1"/>
    <xf numFmtId="0" fontId="5" fillId="11" borderId="1" xfId="0" applyFont="1" applyFill="1" applyBorder="1" applyAlignment="1"/>
    <xf numFmtId="0" fontId="6" fillId="9" borderId="1" xfId="0" applyFont="1" applyFill="1" applyBorder="1" applyAlignment="1"/>
    <xf numFmtId="0" fontId="5" fillId="9" borderId="1" xfId="0" applyFont="1" applyFill="1" applyBorder="1" applyAlignment="1"/>
    <xf numFmtId="176" fontId="5" fillId="9" borderId="1" xfId="0" applyNumberFormat="1" applyFont="1" applyFill="1" applyBorder="1" applyAlignment="1"/>
    <xf numFmtId="0" fontId="6" fillId="8" borderId="1" xfId="0" applyFont="1" applyFill="1" applyBorder="1" applyAlignment="1"/>
    <xf numFmtId="0" fontId="5" fillId="8" borderId="1" xfId="0" applyFont="1" applyFill="1" applyBorder="1" applyAlignment="1"/>
    <xf numFmtId="0" fontId="6" fillId="7" borderId="1" xfId="0" applyFont="1" applyFill="1" applyBorder="1" applyAlignment="1"/>
    <xf numFmtId="0" fontId="5" fillId="7" borderId="1" xfId="0" applyFont="1" applyFill="1" applyBorder="1" applyAlignment="1"/>
    <xf numFmtId="176" fontId="5" fillId="7" borderId="1" xfId="0" applyNumberFormat="1" applyFont="1" applyFill="1" applyBorder="1" applyAlignment="1"/>
    <xf numFmtId="0" fontId="6" fillId="6" borderId="1" xfId="0" applyFont="1" applyFill="1" applyBorder="1" applyAlignment="1">
      <alignment shrinkToFit="1"/>
    </xf>
    <xf numFmtId="0" fontId="5" fillId="6" borderId="1" xfId="0" applyFont="1" applyFill="1" applyBorder="1" applyAlignment="1"/>
    <xf numFmtId="0" fontId="6" fillId="6" borderId="1" xfId="0" applyFont="1" applyFill="1" applyBorder="1" applyAlignment="1"/>
    <xf numFmtId="0" fontId="6" fillId="5" borderId="1" xfId="0" applyFont="1" applyFill="1" applyBorder="1" applyAlignment="1"/>
    <xf numFmtId="0" fontId="5" fillId="5" borderId="1" xfId="0" applyFont="1" applyFill="1" applyBorder="1" applyAlignment="1"/>
    <xf numFmtId="0" fontId="6" fillId="4" borderId="1" xfId="0" applyFont="1" applyFill="1" applyBorder="1" applyAlignment="1"/>
    <xf numFmtId="0" fontId="5" fillId="4" borderId="1" xfId="0" applyFont="1" applyFill="1" applyBorder="1" applyAlignment="1"/>
    <xf numFmtId="176" fontId="5" fillId="4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標準" xfId="0" builtinId="0"/>
    <cellStyle name="標準 2" xfId="1" xr:uid="{BC7CF592-E1D1-614A-B6D4-359C7129A3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4BC9-B1B9-FE4C-A8D8-09424F878866}">
  <sheetPr>
    <tabColor rgb="FFFFFF00"/>
    <outlinePr summaryBelow="0" summaryRight="0"/>
  </sheetPr>
  <dimension ref="A1:K53"/>
  <sheetViews>
    <sheetView workbookViewId="0">
      <selection activeCell="A9" sqref="A9"/>
    </sheetView>
  </sheetViews>
  <sheetFormatPr baseColWidth="10" defaultColWidth="10.85546875" defaultRowHeight="15.75" customHeight="1"/>
  <cols>
    <col min="1" max="1" width="10.85546875" style="1"/>
    <col min="2" max="2" width="18.5703125" style="1" customWidth="1"/>
    <col min="3" max="3" width="10.85546875" style="1"/>
    <col min="4" max="4" width="15.5703125" style="1" customWidth="1"/>
    <col min="5" max="5" width="10.85546875" style="1"/>
    <col min="6" max="6" width="2.28515625" style="1" customWidth="1"/>
    <col min="7" max="7" width="10.85546875" style="1"/>
    <col min="8" max="8" width="15.140625" style="1" customWidth="1"/>
    <col min="9" max="9" width="16" style="1" customWidth="1"/>
    <col min="10" max="10" width="10.85546875" style="1"/>
    <col min="11" max="11" width="15.85546875" style="1" customWidth="1"/>
    <col min="12" max="16384" width="10.85546875" style="1"/>
  </cols>
  <sheetData>
    <row r="1" spans="1:11" ht="46" customHeight="1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" customHeight="1">
      <c r="A2" s="11" t="s">
        <v>69</v>
      </c>
      <c r="B2" s="4"/>
      <c r="C2" s="4"/>
      <c r="D2" s="4"/>
      <c r="G2" s="11" t="s">
        <v>68</v>
      </c>
      <c r="H2" s="10"/>
      <c r="I2" s="10"/>
      <c r="J2" s="10"/>
      <c r="K2" s="10"/>
    </row>
    <row r="3" spans="1:11" ht="18" customHeight="1">
      <c r="A3" s="6" t="s">
        <v>67</v>
      </c>
      <c r="B3" s="9" t="s">
        <v>66</v>
      </c>
      <c r="C3" s="9" t="s">
        <v>65</v>
      </c>
      <c r="D3" s="9" t="s">
        <v>64</v>
      </c>
      <c r="E3" s="9" t="s">
        <v>63</v>
      </c>
      <c r="F3" s="4"/>
      <c r="G3" s="12" t="s">
        <v>71</v>
      </c>
      <c r="H3" s="12" t="s">
        <v>62</v>
      </c>
      <c r="I3" s="12" t="s">
        <v>61</v>
      </c>
      <c r="J3" s="12" t="s">
        <v>60</v>
      </c>
      <c r="K3" s="12" t="s">
        <v>59</v>
      </c>
    </row>
    <row r="4" spans="1:11" ht="18" customHeight="1">
      <c r="A4" s="8"/>
      <c r="B4" s="7" t="e">
        <f t="shared" ref="B4:B13" si="0">VLOOKUP(A4,$G$4:$I$51,2,FALSE)</f>
        <v>#N/A</v>
      </c>
      <c r="C4" s="5" t="e">
        <f>VLOOKUP(A4,$G$4:$I$51,3,FALSE)</f>
        <v>#N/A</v>
      </c>
      <c r="D4" s="5" t="e">
        <f t="shared" ref="D4:D13" si="1">VLOOKUP(A4,$G$4:$K$51,4,FALSE)</f>
        <v>#N/A</v>
      </c>
      <c r="E4" s="5" t="e">
        <f t="shared" ref="E4:E13" si="2">VLOOKUP(A4,$G$4:$K$51,5,FALSE)</f>
        <v>#N/A</v>
      </c>
      <c r="F4" s="4"/>
      <c r="G4" s="13">
        <v>1</v>
      </c>
      <c r="H4" s="14" t="s">
        <v>58</v>
      </c>
      <c r="I4" s="15">
        <v>249</v>
      </c>
      <c r="J4" s="15">
        <v>4.3</v>
      </c>
      <c r="K4" s="15" t="s">
        <v>52</v>
      </c>
    </row>
    <row r="5" spans="1:11" ht="18" customHeight="1">
      <c r="A5" s="8"/>
      <c r="B5" s="7" t="e">
        <f t="shared" si="0"/>
        <v>#N/A</v>
      </c>
      <c r="C5" s="5" t="e">
        <f>VLOOKUP(A5,$G$4:$I$51,3,FALSE)</f>
        <v>#N/A</v>
      </c>
      <c r="D5" s="5" t="e">
        <f t="shared" si="1"/>
        <v>#N/A</v>
      </c>
      <c r="E5" s="5" t="e">
        <f t="shared" si="2"/>
        <v>#N/A</v>
      </c>
      <c r="F5" s="4"/>
      <c r="G5" s="13">
        <v>2</v>
      </c>
      <c r="H5" s="14" t="s">
        <v>57</v>
      </c>
      <c r="I5" s="15">
        <v>253</v>
      </c>
      <c r="J5" s="15">
        <v>4.5</v>
      </c>
      <c r="K5" s="15" t="s">
        <v>52</v>
      </c>
    </row>
    <row r="6" spans="1:11" ht="18" customHeight="1">
      <c r="A6" s="8"/>
      <c r="B6" s="7" t="e">
        <f t="shared" si="0"/>
        <v>#N/A</v>
      </c>
      <c r="C6" s="5" t="e">
        <f>VLOOKUP(A6,$G$4:$I$51,3,FALSE)</f>
        <v>#N/A</v>
      </c>
      <c r="D6" s="5" t="e">
        <f t="shared" si="1"/>
        <v>#N/A</v>
      </c>
      <c r="E6" s="5" t="e">
        <f t="shared" si="2"/>
        <v>#N/A</v>
      </c>
      <c r="F6" s="4"/>
      <c r="G6" s="13">
        <v>3</v>
      </c>
      <c r="H6" s="14" t="s">
        <v>56</v>
      </c>
      <c r="I6" s="15">
        <v>201</v>
      </c>
      <c r="J6" s="15">
        <v>6.5</v>
      </c>
      <c r="K6" s="15" t="s">
        <v>52</v>
      </c>
    </row>
    <row r="7" spans="1:11" ht="18" customHeight="1">
      <c r="A7" s="8"/>
      <c r="B7" s="7" t="e">
        <f t="shared" si="0"/>
        <v>#N/A</v>
      </c>
      <c r="C7" s="5" t="e">
        <f>VLOOKUP(A7,$G$4:$I$51,3,FALSE)</f>
        <v>#N/A</v>
      </c>
      <c r="D7" s="5" t="e">
        <f t="shared" si="1"/>
        <v>#N/A</v>
      </c>
      <c r="E7" s="5" t="e">
        <f t="shared" si="2"/>
        <v>#N/A</v>
      </c>
      <c r="F7" s="4"/>
      <c r="G7" s="13">
        <v>4</v>
      </c>
      <c r="H7" s="14" t="s">
        <v>55</v>
      </c>
      <c r="I7" s="15">
        <v>278</v>
      </c>
      <c r="J7" s="15">
        <v>6.8</v>
      </c>
      <c r="K7" s="15" t="s">
        <v>52</v>
      </c>
    </row>
    <row r="8" spans="1:11" ht="18" customHeight="1">
      <c r="A8" s="8"/>
      <c r="B8" s="7" t="e">
        <f t="shared" si="0"/>
        <v>#N/A</v>
      </c>
      <c r="C8" s="5" t="e">
        <f t="shared" ref="C8:C13" si="3">VLOOKUP(A8,$G$4:$I$51,3,FALSE)</f>
        <v>#N/A</v>
      </c>
      <c r="D8" s="5" t="e">
        <f t="shared" si="1"/>
        <v>#N/A</v>
      </c>
      <c r="E8" s="5" t="e">
        <f t="shared" si="2"/>
        <v>#N/A</v>
      </c>
      <c r="F8" s="4"/>
      <c r="G8" s="13">
        <v>5</v>
      </c>
      <c r="H8" s="14" t="s">
        <v>54</v>
      </c>
      <c r="I8" s="15">
        <v>266</v>
      </c>
      <c r="J8" s="15">
        <v>11.2</v>
      </c>
      <c r="K8" s="15" t="s">
        <v>52</v>
      </c>
    </row>
    <row r="9" spans="1:11" ht="18" customHeight="1">
      <c r="A9" s="8"/>
      <c r="B9" s="7" t="e">
        <f t="shared" si="0"/>
        <v>#N/A</v>
      </c>
      <c r="C9" s="5" t="e">
        <f t="shared" si="3"/>
        <v>#N/A</v>
      </c>
      <c r="D9" s="5" t="e">
        <f t="shared" si="1"/>
        <v>#N/A</v>
      </c>
      <c r="E9" s="5" t="e">
        <f t="shared" si="2"/>
        <v>#N/A</v>
      </c>
      <c r="F9" s="4"/>
      <c r="G9" s="13">
        <v>6</v>
      </c>
      <c r="H9" s="14" t="s">
        <v>53</v>
      </c>
      <c r="I9" s="15">
        <v>261</v>
      </c>
      <c r="J9" s="15">
        <v>12.6</v>
      </c>
      <c r="K9" s="15" t="s">
        <v>52</v>
      </c>
    </row>
    <row r="10" spans="1:11" ht="18" customHeight="1">
      <c r="A10" s="8"/>
      <c r="B10" s="7" t="e">
        <f t="shared" si="0"/>
        <v>#N/A</v>
      </c>
      <c r="C10" s="5" t="e">
        <f t="shared" si="3"/>
        <v>#N/A</v>
      </c>
      <c r="D10" s="5" t="e">
        <f t="shared" si="1"/>
        <v>#N/A</v>
      </c>
      <c r="E10" s="5" t="e">
        <f t="shared" si="2"/>
        <v>#N/A</v>
      </c>
      <c r="F10" s="4"/>
      <c r="G10" s="13">
        <v>7</v>
      </c>
      <c r="H10" s="16" t="s">
        <v>51</v>
      </c>
      <c r="I10" s="17">
        <v>203</v>
      </c>
      <c r="J10" s="17">
        <v>6.3</v>
      </c>
      <c r="K10" s="17" t="s">
        <v>50</v>
      </c>
    </row>
    <row r="11" spans="1:11" ht="18" customHeight="1">
      <c r="A11" s="8"/>
      <c r="B11" s="7" t="e">
        <f t="shared" si="0"/>
        <v>#N/A</v>
      </c>
      <c r="C11" s="5" t="e">
        <f t="shared" si="3"/>
        <v>#N/A</v>
      </c>
      <c r="D11" s="5" t="e">
        <f t="shared" si="1"/>
        <v>#N/A</v>
      </c>
      <c r="E11" s="5" t="e">
        <f t="shared" si="2"/>
        <v>#N/A</v>
      </c>
      <c r="F11" s="4"/>
      <c r="G11" s="13">
        <v>8</v>
      </c>
      <c r="H11" s="18" t="s">
        <v>49</v>
      </c>
      <c r="I11" s="19">
        <v>68</v>
      </c>
      <c r="J11" s="19">
        <v>7.8</v>
      </c>
      <c r="K11" s="19" t="s">
        <v>35</v>
      </c>
    </row>
    <row r="12" spans="1:11" ht="18" customHeight="1">
      <c r="A12" s="8"/>
      <c r="B12" s="7" t="e">
        <f t="shared" si="0"/>
        <v>#N/A</v>
      </c>
      <c r="C12" s="5" t="e">
        <f t="shared" si="3"/>
        <v>#N/A</v>
      </c>
      <c r="D12" s="5" t="e">
        <f t="shared" si="1"/>
        <v>#N/A</v>
      </c>
      <c r="E12" s="5" t="e">
        <f t="shared" si="2"/>
        <v>#N/A</v>
      </c>
      <c r="F12" s="4"/>
      <c r="G12" s="13">
        <v>9</v>
      </c>
      <c r="H12" s="18" t="s">
        <v>48</v>
      </c>
      <c r="I12" s="19">
        <v>153</v>
      </c>
      <c r="J12" s="19">
        <v>7.6</v>
      </c>
      <c r="K12" s="19" t="s">
        <v>35</v>
      </c>
    </row>
    <row r="13" spans="1:11" ht="18" customHeight="1">
      <c r="A13" s="8"/>
      <c r="B13" s="7" t="e">
        <f t="shared" si="0"/>
        <v>#N/A</v>
      </c>
      <c r="C13" s="5" t="e">
        <f t="shared" si="3"/>
        <v>#N/A</v>
      </c>
      <c r="D13" s="5" t="e">
        <f t="shared" si="1"/>
        <v>#N/A</v>
      </c>
      <c r="E13" s="5" t="e">
        <f t="shared" si="2"/>
        <v>#N/A</v>
      </c>
      <c r="F13" s="4"/>
      <c r="G13" s="13">
        <v>10</v>
      </c>
      <c r="H13" s="18" t="s">
        <v>47</v>
      </c>
      <c r="I13" s="19">
        <v>55</v>
      </c>
      <c r="J13" s="19">
        <v>3.9</v>
      </c>
      <c r="K13" s="19" t="s">
        <v>35</v>
      </c>
    </row>
    <row r="14" spans="1:11" ht="18" customHeight="1">
      <c r="A14" s="6" t="s">
        <v>46</v>
      </c>
      <c r="B14" s="5" t="s">
        <v>45</v>
      </c>
      <c r="C14" s="5">
        <f>SUMIF(C4:C13,"&lt;&gt;#N/A")</f>
        <v>0</v>
      </c>
      <c r="D14" s="5">
        <f>SUMIF(D4:D13,"&lt;&gt;#N/A")</f>
        <v>0</v>
      </c>
      <c r="E14" s="5"/>
      <c r="F14" s="4"/>
      <c r="G14" s="13">
        <v>11</v>
      </c>
      <c r="H14" s="18" t="s">
        <v>44</v>
      </c>
      <c r="I14" s="19">
        <v>80</v>
      </c>
      <c r="J14" s="20">
        <v>3</v>
      </c>
      <c r="K14" s="19" t="s">
        <v>35</v>
      </c>
    </row>
    <row r="15" spans="1:11" ht="15.75" customHeight="1">
      <c r="G15" s="13">
        <v>12</v>
      </c>
      <c r="H15" s="18" t="s">
        <v>43</v>
      </c>
      <c r="I15" s="19">
        <v>158</v>
      </c>
      <c r="J15" s="19">
        <v>7.3</v>
      </c>
      <c r="K15" s="19" t="s">
        <v>35</v>
      </c>
    </row>
    <row r="16" spans="1:11" ht="15.75" customHeight="1">
      <c r="G16" s="13">
        <v>13</v>
      </c>
      <c r="H16" s="18" t="s">
        <v>42</v>
      </c>
      <c r="I16" s="19">
        <v>91</v>
      </c>
      <c r="J16" s="19">
        <v>8.9</v>
      </c>
      <c r="K16" s="19" t="s">
        <v>35</v>
      </c>
    </row>
    <row r="17" spans="7:11" ht="15.75" customHeight="1">
      <c r="G17" s="13">
        <v>14</v>
      </c>
      <c r="H17" s="18" t="s">
        <v>41</v>
      </c>
      <c r="I17" s="19">
        <v>153</v>
      </c>
      <c r="J17" s="19">
        <v>8.3000000000000007</v>
      </c>
      <c r="K17" s="19" t="s">
        <v>35</v>
      </c>
    </row>
    <row r="18" spans="7:11" ht="15.75" customHeight="1">
      <c r="G18" s="13">
        <v>15</v>
      </c>
      <c r="H18" s="18" t="s">
        <v>40</v>
      </c>
      <c r="I18" s="19">
        <v>138</v>
      </c>
      <c r="J18" s="19">
        <v>8.6</v>
      </c>
      <c r="K18" s="19" t="s">
        <v>35</v>
      </c>
    </row>
    <row r="19" spans="7:11" ht="15.75" customHeight="1">
      <c r="G19" s="13">
        <v>16</v>
      </c>
      <c r="H19" s="18" t="s">
        <v>39</v>
      </c>
      <c r="I19" s="19">
        <v>152</v>
      </c>
      <c r="J19" s="19">
        <v>1.7</v>
      </c>
      <c r="K19" s="19" t="s">
        <v>35</v>
      </c>
    </row>
    <row r="20" spans="7:11" ht="15.75" customHeight="1">
      <c r="G20" s="13">
        <v>17</v>
      </c>
      <c r="H20" s="18" t="s">
        <v>38</v>
      </c>
      <c r="I20" s="19">
        <v>67</v>
      </c>
      <c r="J20" s="20">
        <v>4</v>
      </c>
      <c r="K20" s="19" t="s">
        <v>35</v>
      </c>
    </row>
    <row r="21" spans="7:11" ht="15.75" customHeight="1">
      <c r="G21" s="13">
        <v>18</v>
      </c>
      <c r="H21" s="18" t="s">
        <v>37</v>
      </c>
      <c r="I21" s="19">
        <v>68</v>
      </c>
      <c r="J21" s="19">
        <v>5.5</v>
      </c>
      <c r="K21" s="19" t="s">
        <v>35</v>
      </c>
    </row>
    <row r="22" spans="7:11" ht="15.75" customHeight="1">
      <c r="G22" s="13">
        <v>19</v>
      </c>
      <c r="H22" s="18" t="s">
        <v>36</v>
      </c>
      <c r="I22" s="19">
        <v>158</v>
      </c>
      <c r="J22" s="19">
        <v>10.4</v>
      </c>
      <c r="K22" s="19" t="s">
        <v>35</v>
      </c>
    </row>
    <row r="23" spans="7:11" ht="15.75" customHeight="1">
      <c r="G23" s="13">
        <v>20</v>
      </c>
      <c r="H23" s="21" t="s">
        <v>34</v>
      </c>
      <c r="I23" s="22">
        <v>153</v>
      </c>
      <c r="J23" s="22">
        <v>12.8</v>
      </c>
      <c r="K23" s="22" t="s">
        <v>31</v>
      </c>
    </row>
    <row r="24" spans="7:11" ht="15.75" customHeight="1">
      <c r="G24" s="13">
        <v>21</v>
      </c>
      <c r="H24" s="21" t="s">
        <v>33</v>
      </c>
      <c r="I24" s="22">
        <v>169</v>
      </c>
      <c r="J24" s="22">
        <v>8.6999999999999993</v>
      </c>
      <c r="K24" s="22" t="s">
        <v>31</v>
      </c>
    </row>
    <row r="25" spans="7:11" ht="15.75" customHeight="1">
      <c r="G25" s="13">
        <v>22</v>
      </c>
      <c r="H25" s="21" t="s">
        <v>32</v>
      </c>
      <c r="I25" s="22">
        <v>137</v>
      </c>
      <c r="J25" s="22">
        <v>4.0999999999999996</v>
      </c>
      <c r="K25" s="22" t="s">
        <v>31</v>
      </c>
    </row>
    <row r="26" spans="7:11" ht="15.75" customHeight="1">
      <c r="G26" s="13">
        <v>23</v>
      </c>
      <c r="H26" s="23" t="s">
        <v>30</v>
      </c>
      <c r="I26" s="24">
        <v>16</v>
      </c>
      <c r="J26" s="24">
        <v>1.9</v>
      </c>
      <c r="K26" s="24" t="s">
        <v>20</v>
      </c>
    </row>
    <row r="27" spans="7:11" ht="15.75" customHeight="1">
      <c r="G27" s="13">
        <v>24</v>
      </c>
      <c r="H27" s="23" t="s">
        <v>29</v>
      </c>
      <c r="I27" s="24">
        <v>25</v>
      </c>
      <c r="J27" s="24">
        <v>1.1000000000000001</v>
      </c>
      <c r="K27" s="24" t="s">
        <v>20</v>
      </c>
    </row>
    <row r="28" spans="7:11" ht="15.75" customHeight="1">
      <c r="G28" s="13">
        <v>25</v>
      </c>
      <c r="H28" s="23" t="s">
        <v>28</v>
      </c>
      <c r="I28" s="24">
        <v>8.8000000000000007</v>
      </c>
      <c r="J28" s="24">
        <v>0.3</v>
      </c>
      <c r="K28" s="24" t="s">
        <v>20</v>
      </c>
    </row>
    <row r="29" spans="7:11" ht="15.75" customHeight="1">
      <c r="G29" s="13">
        <v>26</v>
      </c>
      <c r="H29" s="23" t="s">
        <v>27</v>
      </c>
      <c r="I29" s="24">
        <v>19</v>
      </c>
      <c r="J29" s="24">
        <v>0.9</v>
      </c>
      <c r="K29" s="24" t="s">
        <v>20</v>
      </c>
    </row>
    <row r="30" spans="7:11" ht="15.75" customHeight="1">
      <c r="G30" s="13">
        <v>27</v>
      </c>
      <c r="H30" s="23" t="s">
        <v>26</v>
      </c>
      <c r="I30" s="24">
        <v>79</v>
      </c>
      <c r="J30" s="24">
        <v>2.2000000000000002</v>
      </c>
      <c r="K30" s="24" t="s">
        <v>20</v>
      </c>
    </row>
    <row r="31" spans="7:11" ht="15.75" customHeight="1">
      <c r="G31" s="13">
        <v>28</v>
      </c>
      <c r="H31" s="23" t="s">
        <v>25</v>
      </c>
      <c r="I31" s="24">
        <v>50</v>
      </c>
      <c r="J31" s="24">
        <v>2.4</v>
      </c>
      <c r="K31" s="24" t="s">
        <v>20</v>
      </c>
    </row>
    <row r="32" spans="7:11" ht="15.75" customHeight="1">
      <c r="G32" s="13">
        <v>29</v>
      </c>
      <c r="H32" s="23" t="s">
        <v>24</v>
      </c>
      <c r="I32" s="24">
        <v>48</v>
      </c>
      <c r="J32" s="24">
        <v>1.6</v>
      </c>
      <c r="K32" s="24" t="s">
        <v>20</v>
      </c>
    </row>
    <row r="33" spans="7:11" ht="15.75" customHeight="1">
      <c r="G33" s="13">
        <v>30</v>
      </c>
      <c r="H33" s="23" t="s">
        <v>23</v>
      </c>
      <c r="I33" s="24">
        <v>54</v>
      </c>
      <c r="J33" s="24">
        <v>3.1</v>
      </c>
      <c r="K33" s="24" t="s">
        <v>20</v>
      </c>
    </row>
    <row r="34" spans="7:11" ht="15.75" customHeight="1">
      <c r="G34" s="13">
        <v>31</v>
      </c>
      <c r="H34" s="23" t="s">
        <v>22</v>
      </c>
      <c r="I34" s="24">
        <v>67</v>
      </c>
      <c r="J34" s="25">
        <v>3</v>
      </c>
      <c r="K34" s="24" t="s">
        <v>20</v>
      </c>
    </row>
    <row r="35" spans="7:11" ht="15.75" customHeight="1">
      <c r="G35" s="13">
        <v>32</v>
      </c>
      <c r="H35" s="23" t="s">
        <v>21</v>
      </c>
      <c r="I35" s="24">
        <v>60</v>
      </c>
      <c r="J35" s="24">
        <v>1.8</v>
      </c>
      <c r="K35" s="24" t="s">
        <v>20</v>
      </c>
    </row>
    <row r="36" spans="7:11" ht="15.75" customHeight="1">
      <c r="G36" s="13">
        <v>33</v>
      </c>
      <c r="H36" s="26" t="s">
        <v>19</v>
      </c>
      <c r="I36" s="27">
        <v>62</v>
      </c>
      <c r="J36" s="27">
        <v>3.2</v>
      </c>
      <c r="K36" s="27" t="s">
        <v>11</v>
      </c>
    </row>
    <row r="37" spans="7:11" ht="15.75" customHeight="1">
      <c r="G37" s="13">
        <v>34</v>
      </c>
      <c r="H37" s="28" t="s">
        <v>18</v>
      </c>
      <c r="I37" s="27">
        <v>52</v>
      </c>
      <c r="J37" s="27">
        <v>3.5</v>
      </c>
      <c r="K37" s="27" t="s">
        <v>11</v>
      </c>
    </row>
    <row r="38" spans="7:11" ht="15.75" customHeight="1">
      <c r="G38" s="13">
        <v>35</v>
      </c>
      <c r="H38" s="28" t="s">
        <v>17</v>
      </c>
      <c r="I38" s="27">
        <v>104</v>
      </c>
      <c r="J38" s="27">
        <v>4.9000000000000004</v>
      </c>
      <c r="K38" s="27" t="s">
        <v>11</v>
      </c>
    </row>
    <row r="39" spans="7:11" ht="15.75" customHeight="1">
      <c r="G39" s="13">
        <v>36</v>
      </c>
      <c r="H39" s="28" t="s">
        <v>16</v>
      </c>
      <c r="I39" s="27">
        <v>56</v>
      </c>
      <c r="J39" s="27">
        <v>2.9</v>
      </c>
      <c r="K39" s="27" t="s">
        <v>11</v>
      </c>
    </row>
    <row r="40" spans="7:11" ht="15.75" customHeight="1">
      <c r="G40" s="13">
        <v>37</v>
      </c>
      <c r="H40" s="28" t="s">
        <v>15</v>
      </c>
      <c r="I40" s="27">
        <v>108</v>
      </c>
      <c r="J40" s="27">
        <v>3.6</v>
      </c>
      <c r="K40" s="27" t="s">
        <v>11</v>
      </c>
    </row>
    <row r="41" spans="7:11" ht="15.75" customHeight="1">
      <c r="G41" s="13">
        <v>38</v>
      </c>
      <c r="H41" s="28" t="s">
        <v>14</v>
      </c>
      <c r="I41" s="27">
        <v>51</v>
      </c>
      <c r="J41" s="27">
        <v>2.1</v>
      </c>
      <c r="K41" s="27" t="s">
        <v>11</v>
      </c>
    </row>
    <row r="42" spans="7:11" ht="15.75" customHeight="1">
      <c r="G42" s="13">
        <v>39</v>
      </c>
      <c r="H42" s="28" t="s">
        <v>13</v>
      </c>
      <c r="I42" s="27">
        <v>143</v>
      </c>
      <c r="J42" s="27">
        <v>4.0999999999999996</v>
      </c>
      <c r="K42" s="27" t="s">
        <v>11</v>
      </c>
    </row>
    <row r="43" spans="7:11" ht="15.75" customHeight="1">
      <c r="G43" s="13">
        <v>40</v>
      </c>
      <c r="H43" s="28" t="s">
        <v>12</v>
      </c>
      <c r="I43" s="27">
        <v>151</v>
      </c>
      <c r="J43" s="27">
        <v>6.7</v>
      </c>
      <c r="K43" s="27" t="s">
        <v>11</v>
      </c>
    </row>
    <row r="44" spans="7:11" ht="15.75" customHeight="1">
      <c r="G44" s="13">
        <v>41</v>
      </c>
      <c r="H44" s="29" t="s">
        <v>10</v>
      </c>
      <c r="I44" s="30">
        <v>32</v>
      </c>
      <c r="J44" s="30">
        <v>0</v>
      </c>
      <c r="K44" s="30" t="s">
        <v>7</v>
      </c>
    </row>
    <row r="45" spans="7:11" ht="15.75" customHeight="1">
      <c r="G45" s="13">
        <v>42</v>
      </c>
      <c r="H45" s="29" t="s">
        <v>9</v>
      </c>
      <c r="I45" s="30">
        <v>10</v>
      </c>
      <c r="J45" s="30">
        <v>0</v>
      </c>
      <c r="K45" s="30" t="s">
        <v>7</v>
      </c>
    </row>
    <row r="46" spans="7:11" ht="15.75" customHeight="1">
      <c r="G46" s="13">
        <v>43</v>
      </c>
      <c r="H46" s="29" t="s">
        <v>8</v>
      </c>
      <c r="I46" s="30">
        <v>26</v>
      </c>
      <c r="J46" s="30">
        <v>0</v>
      </c>
      <c r="K46" s="30" t="s">
        <v>7</v>
      </c>
    </row>
    <row r="47" spans="7:11" ht="15.75" customHeight="1">
      <c r="G47" s="13">
        <v>44</v>
      </c>
      <c r="H47" s="31" t="s">
        <v>6</v>
      </c>
      <c r="I47" s="32">
        <v>36</v>
      </c>
      <c r="J47" s="32">
        <v>0</v>
      </c>
      <c r="K47" s="32" t="s">
        <v>3</v>
      </c>
    </row>
    <row r="48" spans="7:11" ht="15.75" customHeight="1">
      <c r="G48" s="13">
        <v>45</v>
      </c>
      <c r="H48" s="31" t="s">
        <v>5</v>
      </c>
      <c r="I48" s="32">
        <v>85</v>
      </c>
      <c r="J48" s="32">
        <v>2.2999999999999998</v>
      </c>
      <c r="K48" s="32" t="s">
        <v>3</v>
      </c>
    </row>
    <row r="49" spans="5:11" ht="15.75" customHeight="1">
      <c r="G49" s="13">
        <v>46</v>
      </c>
      <c r="H49" s="31" t="s">
        <v>4</v>
      </c>
      <c r="I49" s="32">
        <v>114</v>
      </c>
      <c r="J49" s="33">
        <v>1</v>
      </c>
      <c r="K49" s="32" t="s">
        <v>3</v>
      </c>
    </row>
    <row r="50" spans="5:11" ht="15.75" customHeight="1">
      <c r="G50" s="13">
        <v>47</v>
      </c>
      <c r="H50" s="34" t="s">
        <v>2</v>
      </c>
      <c r="I50" s="35">
        <v>138</v>
      </c>
      <c r="J50" s="35">
        <v>6.8</v>
      </c>
      <c r="K50" s="35" t="s">
        <v>0</v>
      </c>
    </row>
    <row r="51" spans="5:11" ht="15.75" customHeight="1">
      <c r="G51" s="13">
        <v>48</v>
      </c>
      <c r="H51" s="34" t="s">
        <v>1</v>
      </c>
      <c r="I51" s="35">
        <v>71</v>
      </c>
      <c r="J51" s="35">
        <v>2.2000000000000002</v>
      </c>
      <c r="K51" s="35" t="s">
        <v>0</v>
      </c>
    </row>
    <row r="52" spans="5:11" ht="15.75" customHeight="1">
      <c r="E52" s="2"/>
      <c r="F52" s="3"/>
      <c r="G52" s="2"/>
    </row>
    <row r="53" spans="5:11" ht="15.75" customHeight="1">
      <c r="E53" s="2"/>
      <c r="F53" s="3"/>
      <c r="G53" s="2"/>
    </row>
  </sheetData>
  <mergeCells count="1">
    <mergeCell ref="A1:K1"/>
  </mergeCells>
  <phoneticPr fontId="3"/>
  <dataValidations count="1">
    <dataValidation type="list" imeMode="on" allowBlank="1" sqref="A4:A13" xr:uid="{DD1D5724-90AD-F94E-809A-E145B4D6AE34}">
      <formula1>$G$4:$G$51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CE9E-E115-1845-957D-0795452A274F}">
  <sheetPr>
    <outlinePr summaryBelow="0" summaryRight="0"/>
  </sheetPr>
  <dimension ref="A1:K53"/>
  <sheetViews>
    <sheetView workbookViewId="0">
      <selection activeCell="A9" sqref="A9"/>
    </sheetView>
  </sheetViews>
  <sheetFormatPr baseColWidth="10" defaultColWidth="10.85546875" defaultRowHeight="15.75" customHeight="1"/>
  <cols>
    <col min="1" max="1" width="10.85546875" style="1"/>
    <col min="2" max="2" width="18.5703125" style="1" customWidth="1"/>
    <col min="3" max="3" width="10.85546875" style="1"/>
    <col min="4" max="4" width="15.5703125" style="1" customWidth="1"/>
    <col min="5" max="5" width="10.85546875" style="1"/>
    <col min="6" max="6" width="2.28515625" style="1" customWidth="1"/>
    <col min="7" max="7" width="10.85546875" style="1"/>
    <col min="8" max="8" width="15.140625" style="1" customWidth="1"/>
    <col min="9" max="9" width="16" style="1" customWidth="1"/>
    <col min="10" max="10" width="10.85546875" style="1"/>
    <col min="11" max="11" width="15.85546875" style="1" customWidth="1"/>
    <col min="12" max="16384" width="10.85546875" style="1"/>
  </cols>
  <sheetData>
    <row r="1" spans="1:11" ht="46" customHeight="1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" customHeight="1">
      <c r="A2" s="11" t="s">
        <v>69</v>
      </c>
      <c r="B2" s="4"/>
      <c r="C2" s="4"/>
      <c r="D2" s="4"/>
      <c r="G2" s="11" t="s">
        <v>68</v>
      </c>
      <c r="H2" s="10"/>
      <c r="I2" s="10"/>
      <c r="J2" s="10"/>
      <c r="K2" s="10"/>
    </row>
    <row r="3" spans="1:11" ht="18" customHeight="1">
      <c r="A3" s="6" t="s">
        <v>67</v>
      </c>
      <c r="B3" s="9" t="s">
        <v>66</v>
      </c>
      <c r="C3" s="9" t="s">
        <v>65</v>
      </c>
      <c r="D3" s="9" t="s">
        <v>64</v>
      </c>
      <c r="E3" s="9" t="s">
        <v>63</v>
      </c>
      <c r="F3" s="4"/>
      <c r="G3" s="12" t="s">
        <v>71</v>
      </c>
      <c r="H3" s="12" t="s">
        <v>62</v>
      </c>
      <c r="I3" s="12" t="s">
        <v>61</v>
      </c>
      <c r="J3" s="12" t="s">
        <v>60</v>
      </c>
      <c r="K3" s="12" t="s">
        <v>59</v>
      </c>
    </row>
    <row r="4" spans="1:11" ht="18" customHeight="1">
      <c r="A4" s="8"/>
      <c r="B4" s="7" t="e">
        <f t="shared" ref="B4:B13" si="0">VLOOKUP(A4,$G$4:$I$51,2,FALSE)</f>
        <v>#N/A</v>
      </c>
      <c r="C4" s="5" t="e">
        <f>VLOOKUP(A4,$G$4:$I$51,3,FALSE)</f>
        <v>#N/A</v>
      </c>
      <c r="D4" s="5" t="e">
        <f t="shared" ref="D4:D13" si="1">VLOOKUP(A4,$G$4:$K$51,4,FALSE)</f>
        <v>#N/A</v>
      </c>
      <c r="E4" s="5" t="e">
        <f t="shared" ref="E4:E13" si="2">VLOOKUP(A4,$G$4:$K$51,5,FALSE)</f>
        <v>#N/A</v>
      </c>
      <c r="F4" s="4"/>
      <c r="G4" s="13">
        <v>1</v>
      </c>
      <c r="H4" s="14" t="s">
        <v>58</v>
      </c>
      <c r="I4" s="15">
        <v>249</v>
      </c>
      <c r="J4" s="15">
        <v>4.3</v>
      </c>
      <c r="K4" s="15" t="s">
        <v>52</v>
      </c>
    </row>
    <row r="5" spans="1:11" ht="18" customHeight="1">
      <c r="A5" s="8"/>
      <c r="B5" s="7" t="e">
        <f t="shared" si="0"/>
        <v>#N/A</v>
      </c>
      <c r="C5" s="5" t="e">
        <f>VLOOKUP(A5,$G$4:$I$13,3,FALSE)</f>
        <v>#N/A</v>
      </c>
      <c r="D5" s="5" t="e">
        <f t="shared" si="1"/>
        <v>#N/A</v>
      </c>
      <c r="E5" s="5" t="e">
        <f t="shared" si="2"/>
        <v>#N/A</v>
      </c>
      <c r="F5" s="4"/>
      <c r="G5" s="13">
        <v>2</v>
      </c>
      <c r="H5" s="14" t="s">
        <v>57</v>
      </c>
      <c r="I5" s="15">
        <v>253</v>
      </c>
      <c r="J5" s="15">
        <v>4.5</v>
      </c>
      <c r="K5" s="15" t="s">
        <v>52</v>
      </c>
    </row>
    <row r="6" spans="1:11" ht="18" customHeight="1">
      <c r="A6" s="8"/>
      <c r="B6" s="7" t="e">
        <f t="shared" si="0"/>
        <v>#N/A</v>
      </c>
      <c r="C6" s="5" t="e">
        <f>VLOOKUP(A6,$G$4:$I$13,3,FALSE)</f>
        <v>#N/A</v>
      </c>
      <c r="D6" s="5" t="e">
        <f t="shared" si="1"/>
        <v>#N/A</v>
      </c>
      <c r="E6" s="5" t="e">
        <f t="shared" si="2"/>
        <v>#N/A</v>
      </c>
      <c r="F6" s="4"/>
      <c r="G6" s="13">
        <v>3</v>
      </c>
      <c r="H6" s="14" t="s">
        <v>56</v>
      </c>
      <c r="I6" s="15">
        <v>201</v>
      </c>
      <c r="J6" s="15">
        <v>6.5</v>
      </c>
      <c r="K6" s="15" t="s">
        <v>52</v>
      </c>
    </row>
    <row r="7" spans="1:11" ht="18" customHeight="1">
      <c r="A7" s="8"/>
      <c r="B7" s="7" t="e">
        <f t="shared" si="0"/>
        <v>#N/A</v>
      </c>
      <c r="C7" s="5" t="e">
        <f>VLOOKUP(A7,$G$4:$I$13,3,FALSE)</f>
        <v>#N/A</v>
      </c>
      <c r="D7" s="5" t="e">
        <f t="shared" si="1"/>
        <v>#N/A</v>
      </c>
      <c r="E7" s="5" t="e">
        <f t="shared" si="2"/>
        <v>#N/A</v>
      </c>
      <c r="F7" s="4"/>
      <c r="G7" s="13">
        <v>4</v>
      </c>
      <c r="H7" s="14" t="s">
        <v>55</v>
      </c>
      <c r="I7" s="15">
        <v>278</v>
      </c>
      <c r="J7" s="15">
        <v>6.8</v>
      </c>
      <c r="K7" s="15" t="s">
        <v>52</v>
      </c>
    </row>
    <row r="8" spans="1:11" ht="18" customHeight="1">
      <c r="A8" s="8"/>
      <c r="B8" s="7" t="e">
        <f t="shared" si="0"/>
        <v>#N/A</v>
      </c>
      <c r="C8" s="5" t="e">
        <f t="shared" ref="C8:C13" si="3">VLOOKUP(A8,$G$4:$I$51,3,FALSE)</f>
        <v>#N/A</v>
      </c>
      <c r="D8" s="5" t="e">
        <f t="shared" si="1"/>
        <v>#N/A</v>
      </c>
      <c r="E8" s="5" t="e">
        <f t="shared" si="2"/>
        <v>#N/A</v>
      </c>
      <c r="F8" s="4"/>
      <c r="G8" s="13">
        <v>5</v>
      </c>
      <c r="H8" s="14" t="s">
        <v>54</v>
      </c>
      <c r="I8" s="15">
        <v>266</v>
      </c>
      <c r="J8" s="15">
        <v>11.2</v>
      </c>
      <c r="K8" s="15" t="s">
        <v>52</v>
      </c>
    </row>
    <row r="9" spans="1:11" ht="18" customHeight="1">
      <c r="A9" s="8"/>
      <c r="B9" s="7" t="e">
        <f t="shared" si="0"/>
        <v>#N/A</v>
      </c>
      <c r="C9" s="5" t="e">
        <f t="shared" si="3"/>
        <v>#N/A</v>
      </c>
      <c r="D9" s="5" t="e">
        <f t="shared" si="1"/>
        <v>#N/A</v>
      </c>
      <c r="E9" s="5" t="e">
        <f t="shared" si="2"/>
        <v>#N/A</v>
      </c>
      <c r="F9" s="4"/>
      <c r="G9" s="13">
        <v>6</v>
      </c>
      <c r="H9" s="14" t="s">
        <v>53</v>
      </c>
      <c r="I9" s="15">
        <v>261</v>
      </c>
      <c r="J9" s="15">
        <v>12.6</v>
      </c>
      <c r="K9" s="15" t="s">
        <v>52</v>
      </c>
    </row>
    <row r="10" spans="1:11" ht="18" customHeight="1">
      <c r="A10" s="8"/>
      <c r="B10" s="7" t="e">
        <f t="shared" si="0"/>
        <v>#N/A</v>
      </c>
      <c r="C10" s="5" t="e">
        <f t="shared" si="3"/>
        <v>#N/A</v>
      </c>
      <c r="D10" s="5" t="e">
        <f t="shared" si="1"/>
        <v>#N/A</v>
      </c>
      <c r="E10" s="5" t="e">
        <f t="shared" si="2"/>
        <v>#N/A</v>
      </c>
      <c r="F10" s="4"/>
      <c r="G10" s="13">
        <v>7</v>
      </c>
      <c r="H10" s="16" t="s">
        <v>51</v>
      </c>
      <c r="I10" s="17">
        <v>203</v>
      </c>
      <c r="J10" s="17">
        <v>6.3</v>
      </c>
      <c r="K10" s="17" t="s">
        <v>50</v>
      </c>
    </row>
    <row r="11" spans="1:11" ht="18" customHeight="1">
      <c r="A11" s="8"/>
      <c r="B11" s="7" t="e">
        <f t="shared" si="0"/>
        <v>#N/A</v>
      </c>
      <c r="C11" s="5" t="e">
        <f t="shared" si="3"/>
        <v>#N/A</v>
      </c>
      <c r="D11" s="5" t="e">
        <f t="shared" si="1"/>
        <v>#N/A</v>
      </c>
      <c r="E11" s="5" t="e">
        <f t="shared" si="2"/>
        <v>#N/A</v>
      </c>
      <c r="F11" s="4"/>
      <c r="G11" s="13">
        <v>8</v>
      </c>
      <c r="H11" s="18" t="s">
        <v>49</v>
      </c>
      <c r="I11" s="19">
        <v>68</v>
      </c>
      <c r="J11" s="19">
        <v>7.8</v>
      </c>
      <c r="K11" s="19" t="s">
        <v>35</v>
      </c>
    </row>
    <row r="12" spans="1:11" ht="18" customHeight="1">
      <c r="A12" s="8"/>
      <c r="B12" s="7" t="e">
        <f t="shared" si="0"/>
        <v>#N/A</v>
      </c>
      <c r="C12" s="5" t="e">
        <f t="shared" si="3"/>
        <v>#N/A</v>
      </c>
      <c r="D12" s="5" t="e">
        <f t="shared" si="1"/>
        <v>#N/A</v>
      </c>
      <c r="E12" s="5" t="e">
        <f t="shared" si="2"/>
        <v>#N/A</v>
      </c>
      <c r="F12" s="4"/>
      <c r="G12" s="13">
        <v>9</v>
      </c>
      <c r="H12" s="18" t="s">
        <v>48</v>
      </c>
      <c r="I12" s="19">
        <v>153</v>
      </c>
      <c r="J12" s="19">
        <v>7.6</v>
      </c>
      <c r="K12" s="19" t="s">
        <v>35</v>
      </c>
    </row>
    <row r="13" spans="1:11" ht="18" customHeight="1">
      <c r="A13" s="8"/>
      <c r="B13" s="7" t="e">
        <f t="shared" si="0"/>
        <v>#N/A</v>
      </c>
      <c r="C13" s="5" t="e">
        <f t="shared" si="3"/>
        <v>#N/A</v>
      </c>
      <c r="D13" s="5" t="e">
        <f t="shared" si="1"/>
        <v>#N/A</v>
      </c>
      <c r="E13" s="5" t="e">
        <f t="shared" si="2"/>
        <v>#N/A</v>
      </c>
      <c r="F13" s="4"/>
      <c r="G13" s="13">
        <v>10</v>
      </c>
      <c r="H13" s="18" t="s">
        <v>47</v>
      </c>
      <c r="I13" s="19">
        <v>55</v>
      </c>
      <c r="J13" s="19">
        <v>3.9</v>
      </c>
      <c r="K13" s="19" t="s">
        <v>35</v>
      </c>
    </row>
    <row r="14" spans="1:11" ht="18" customHeight="1">
      <c r="A14" s="6" t="s">
        <v>46</v>
      </c>
      <c r="B14" s="5" t="s">
        <v>45</v>
      </c>
      <c r="C14" s="5">
        <f>SUMIF(C4:C13,"&lt;&gt;#N/A")</f>
        <v>0</v>
      </c>
      <c r="D14" s="5">
        <f>SUMIF(D4:D13,"&lt;&gt;#N/A")</f>
        <v>0</v>
      </c>
      <c r="E14" s="5"/>
      <c r="F14" s="4"/>
      <c r="G14" s="13">
        <v>11</v>
      </c>
      <c r="H14" s="18" t="s">
        <v>44</v>
      </c>
      <c r="I14" s="19">
        <v>80</v>
      </c>
      <c r="J14" s="20">
        <v>3</v>
      </c>
      <c r="K14" s="19" t="s">
        <v>35</v>
      </c>
    </row>
    <row r="15" spans="1:11" ht="15.75" customHeight="1">
      <c r="G15" s="13">
        <v>12</v>
      </c>
      <c r="H15" s="18" t="s">
        <v>43</v>
      </c>
      <c r="I15" s="19">
        <v>158</v>
      </c>
      <c r="J15" s="19">
        <v>7.3</v>
      </c>
      <c r="K15" s="19" t="s">
        <v>35</v>
      </c>
    </row>
    <row r="16" spans="1:11" ht="15.75" customHeight="1">
      <c r="G16" s="13">
        <v>13</v>
      </c>
      <c r="H16" s="18" t="s">
        <v>42</v>
      </c>
      <c r="I16" s="19">
        <v>91</v>
      </c>
      <c r="J16" s="19">
        <v>8.9</v>
      </c>
      <c r="K16" s="19" t="s">
        <v>35</v>
      </c>
    </row>
    <row r="17" spans="7:11" ht="15.75" customHeight="1">
      <c r="G17" s="13">
        <v>14</v>
      </c>
      <c r="H17" s="18" t="s">
        <v>41</v>
      </c>
      <c r="I17" s="19">
        <v>153</v>
      </c>
      <c r="J17" s="19">
        <v>8.3000000000000007</v>
      </c>
      <c r="K17" s="19" t="s">
        <v>35</v>
      </c>
    </row>
    <row r="18" spans="7:11" ht="15.75" customHeight="1">
      <c r="G18" s="13">
        <v>15</v>
      </c>
      <c r="H18" s="18" t="s">
        <v>40</v>
      </c>
      <c r="I18" s="19">
        <v>138</v>
      </c>
      <c r="J18" s="19">
        <v>8.6</v>
      </c>
      <c r="K18" s="19" t="s">
        <v>35</v>
      </c>
    </row>
    <row r="19" spans="7:11" ht="15.75" customHeight="1">
      <c r="G19" s="13">
        <v>16</v>
      </c>
      <c r="H19" s="18" t="s">
        <v>39</v>
      </c>
      <c r="I19" s="19">
        <v>152</v>
      </c>
      <c r="J19" s="19">
        <v>1.7</v>
      </c>
      <c r="K19" s="19" t="s">
        <v>35</v>
      </c>
    </row>
    <row r="20" spans="7:11" ht="15.75" customHeight="1">
      <c r="G20" s="13">
        <v>17</v>
      </c>
      <c r="H20" s="18" t="s">
        <v>38</v>
      </c>
      <c r="I20" s="19">
        <v>67</v>
      </c>
      <c r="J20" s="20">
        <v>4</v>
      </c>
      <c r="K20" s="19" t="s">
        <v>35</v>
      </c>
    </row>
    <row r="21" spans="7:11" ht="15.75" customHeight="1">
      <c r="G21" s="13">
        <v>18</v>
      </c>
      <c r="H21" s="18" t="s">
        <v>37</v>
      </c>
      <c r="I21" s="19">
        <v>68</v>
      </c>
      <c r="J21" s="19">
        <v>5.5</v>
      </c>
      <c r="K21" s="19" t="s">
        <v>35</v>
      </c>
    </row>
    <row r="22" spans="7:11" ht="15.75" customHeight="1">
      <c r="G22" s="13">
        <v>19</v>
      </c>
      <c r="H22" s="18" t="s">
        <v>36</v>
      </c>
      <c r="I22" s="19">
        <v>158</v>
      </c>
      <c r="J22" s="19">
        <v>10.4</v>
      </c>
      <c r="K22" s="19" t="s">
        <v>35</v>
      </c>
    </row>
    <row r="23" spans="7:11" ht="15.75" customHeight="1">
      <c r="G23" s="13">
        <v>20</v>
      </c>
      <c r="H23" s="21" t="s">
        <v>34</v>
      </c>
      <c r="I23" s="22">
        <v>153</v>
      </c>
      <c r="J23" s="22">
        <v>12.8</v>
      </c>
      <c r="K23" s="22" t="s">
        <v>31</v>
      </c>
    </row>
    <row r="24" spans="7:11" ht="15.75" customHeight="1">
      <c r="G24" s="13">
        <v>21</v>
      </c>
      <c r="H24" s="21" t="s">
        <v>33</v>
      </c>
      <c r="I24" s="22">
        <v>169</v>
      </c>
      <c r="J24" s="22">
        <v>8.6999999999999993</v>
      </c>
      <c r="K24" s="22" t="s">
        <v>31</v>
      </c>
    </row>
    <row r="25" spans="7:11" ht="15.75" customHeight="1">
      <c r="G25" s="13">
        <v>22</v>
      </c>
      <c r="H25" s="21" t="s">
        <v>32</v>
      </c>
      <c r="I25" s="22">
        <v>137</v>
      </c>
      <c r="J25" s="22">
        <v>4.0999999999999996</v>
      </c>
      <c r="K25" s="22" t="s">
        <v>31</v>
      </c>
    </row>
    <row r="26" spans="7:11" ht="15.75" customHeight="1">
      <c r="G26" s="13">
        <v>23</v>
      </c>
      <c r="H26" s="23" t="s">
        <v>30</v>
      </c>
      <c r="I26" s="24">
        <v>16</v>
      </c>
      <c r="J26" s="24">
        <v>1.9</v>
      </c>
      <c r="K26" s="24" t="s">
        <v>20</v>
      </c>
    </row>
    <row r="27" spans="7:11" ht="15.75" customHeight="1">
      <c r="G27" s="13">
        <v>24</v>
      </c>
      <c r="H27" s="23" t="s">
        <v>29</v>
      </c>
      <c r="I27" s="24">
        <v>25</v>
      </c>
      <c r="J27" s="24">
        <v>1.1000000000000001</v>
      </c>
      <c r="K27" s="24" t="s">
        <v>20</v>
      </c>
    </row>
    <row r="28" spans="7:11" ht="15.75" customHeight="1">
      <c r="G28" s="13">
        <v>25</v>
      </c>
      <c r="H28" s="23" t="s">
        <v>28</v>
      </c>
      <c r="I28" s="24">
        <v>8.8000000000000007</v>
      </c>
      <c r="J28" s="24">
        <v>0.3</v>
      </c>
      <c r="K28" s="24" t="s">
        <v>20</v>
      </c>
    </row>
    <row r="29" spans="7:11" ht="15.75" customHeight="1">
      <c r="G29" s="13">
        <v>26</v>
      </c>
      <c r="H29" s="23" t="s">
        <v>27</v>
      </c>
      <c r="I29" s="24">
        <v>19</v>
      </c>
      <c r="J29" s="24">
        <v>0.9</v>
      </c>
      <c r="K29" s="24" t="s">
        <v>20</v>
      </c>
    </row>
    <row r="30" spans="7:11" ht="15.75" customHeight="1">
      <c r="G30" s="13">
        <v>27</v>
      </c>
      <c r="H30" s="23" t="s">
        <v>26</v>
      </c>
      <c r="I30" s="24">
        <v>79</v>
      </c>
      <c r="J30" s="24">
        <v>2.2000000000000002</v>
      </c>
      <c r="K30" s="24" t="s">
        <v>20</v>
      </c>
    </row>
    <row r="31" spans="7:11" ht="15.75" customHeight="1">
      <c r="G31" s="13">
        <v>28</v>
      </c>
      <c r="H31" s="23" t="s">
        <v>25</v>
      </c>
      <c r="I31" s="24">
        <v>50</v>
      </c>
      <c r="J31" s="24">
        <v>2.4</v>
      </c>
      <c r="K31" s="24" t="s">
        <v>20</v>
      </c>
    </row>
    <row r="32" spans="7:11" ht="15.75" customHeight="1">
      <c r="G32" s="13">
        <v>29</v>
      </c>
      <c r="H32" s="23" t="s">
        <v>24</v>
      </c>
      <c r="I32" s="24">
        <v>48</v>
      </c>
      <c r="J32" s="24">
        <v>1.6</v>
      </c>
      <c r="K32" s="24" t="s">
        <v>20</v>
      </c>
    </row>
    <row r="33" spans="7:11" ht="15.75" customHeight="1">
      <c r="G33" s="13">
        <v>30</v>
      </c>
      <c r="H33" s="23" t="s">
        <v>23</v>
      </c>
      <c r="I33" s="24">
        <v>54</v>
      </c>
      <c r="J33" s="24">
        <v>3.1</v>
      </c>
      <c r="K33" s="24" t="s">
        <v>20</v>
      </c>
    </row>
    <row r="34" spans="7:11" ht="15.75" customHeight="1">
      <c r="G34" s="13">
        <v>31</v>
      </c>
      <c r="H34" s="23" t="s">
        <v>22</v>
      </c>
      <c r="I34" s="24">
        <v>67</v>
      </c>
      <c r="J34" s="25">
        <v>3</v>
      </c>
      <c r="K34" s="24" t="s">
        <v>20</v>
      </c>
    </row>
    <row r="35" spans="7:11" ht="15.75" customHeight="1">
      <c r="G35" s="13">
        <v>32</v>
      </c>
      <c r="H35" s="23" t="s">
        <v>21</v>
      </c>
      <c r="I35" s="24">
        <v>60</v>
      </c>
      <c r="J35" s="24">
        <v>1.8</v>
      </c>
      <c r="K35" s="24" t="s">
        <v>20</v>
      </c>
    </row>
    <row r="36" spans="7:11" ht="15.75" customHeight="1">
      <c r="G36" s="13">
        <v>33</v>
      </c>
      <c r="H36" s="26" t="s">
        <v>19</v>
      </c>
      <c r="I36" s="27">
        <v>62</v>
      </c>
      <c r="J36" s="27">
        <v>3.2</v>
      </c>
      <c r="K36" s="27" t="s">
        <v>11</v>
      </c>
    </row>
    <row r="37" spans="7:11" ht="15.75" customHeight="1">
      <c r="G37" s="13">
        <v>34</v>
      </c>
      <c r="H37" s="28" t="s">
        <v>18</v>
      </c>
      <c r="I37" s="27">
        <v>52</v>
      </c>
      <c r="J37" s="27">
        <v>3.5</v>
      </c>
      <c r="K37" s="27" t="s">
        <v>11</v>
      </c>
    </row>
    <row r="38" spans="7:11" ht="15.75" customHeight="1">
      <c r="G38" s="13">
        <v>35</v>
      </c>
      <c r="H38" s="28" t="s">
        <v>17</v>
      </c>
      <c r="I38" s="27">
        <v>104</v>
      </c>
      <c r="J38" s="27">
        <v>4.9000000000000004</v>
      </c>
      <c r="K38" s="27" t="s">
        <v>11</v>
      </c>
    </row>
    <row r="39" spans="7:11" ht="15.75" customHeight="1">
      <c r="G39" s="13">
        <v>36</v>
      </c>
      <c r="H39" s="28" t="s">
        <v>16</v>
      </c>
      <c r="I39" s="27">
        <v>56</v>
      </c>
      <c r="J39" s="27">
        <v>2.9</v>
      </c>
      <c r="K39" s="27" t="s">
        <v>11</v>
      </c>
    </row>
    <row r="40" spans="7:11" ht="15.75" customHeight="1">
      <c r="G40" s="13">
        <v>37</v>
      </c>
      <c r="H40" s="28" t="s">
        <v>15</v>
      </c>
      <c r="I40" s="27">
        <v>108</v>
      </c>
      <c r="J40" s="27">
        <v>3.6</v>
      </c>
      <c r="K40" s="27" t="s">
        <v>11</v>
      </c>
    </row>
    <row r="41" spans="7:11" ht="15.75" customHeight="1">
      <c r="G41" s="13">
        <v>38</v>
      </c>
      <c r="H41" s="28" t="s">
        <v>14</v>
      </c>
      <c r="I41" s="27">
        <v>51</v>
      </c>
      <c r="J41" s="27">
        <v>2.1</v>
      </c>
      <c r="K41" s="27" t="s">
        <v>11</v>
      </c>
    </row>
    <row r="42" spans="7:11" ht="15.75" customHeight="1">
      <c r="G42" s="13">
        <v>39</v>
      </c>
      <c r="H42" s="28" t="s">
        <v>13</v>
      </c>
      <c r="I42" s="27">
        <v>143</v>
      </c>
      <c r="J42" s="27">
        <v>4.0999999999999996</v>
      </c>
      <c r="K42" s="27" t="s">
        <v>11</v>
      </c>
    </row>
    <row r="43" spans="7:11" ht="15.75" customHeight="1">
      <c r="G43" s="13">
        <v>40</v>
      </c>
      <c r="H43" s="28" t="s">
        <v>12</v>
      </c>
      <c r="I43" s="27">
        <v>151</v>
      </c>
      <c r="J43" s="27">
        <v>6.7</v>
      </c>
      <c r="K43" s="27" t="s">
        <v>11</v>
      </c>
    </row>
    <row r="44" spans="7:11" ht="15.75" customHeight="1">
      <c r="G44" s="13">
        <v>41</v>
      </c>
      <c r="H44" s="29" t="s">
        <v>10</v>
      </c>
      <c r="I44" s="30">
        <v>32</v>
      </c>
      <c r="J44" s="30">
        <v>0</v>
      </c>
      <c r="K44" s="30" t="s">
        <v>7</v>
      </c>
    </row>
    <row r="45" spans="7:11" ht="15.75" customHeight="1">
      <c r="G45" s="13">
        <v>42</v>
      </c>
      <c r="H45" s="29" t="s">
        <v>9</v>
      </c>
      <c r="I45" s="30">
        <v>10</v>
      </c>
      <c r="J45" s="30">
        <v>0</v>
      </c>
      <c r="K45" s="30" t="s">
        <v>7</v>
      </c>
    </row>
    <row r="46" spans="7:11" ht="15.75" customHeight="1">
      <c r="G46" s="13">
        <v>43</v>
      </c>
      <c r="H46" s="29" t="s">
        <v>8</v>
      </c>
      <c r="I46" s="30">
        <v>26</v>
      </c>
      <c r="J46" s="30">
        <v>0</v>
      </c>
      <c r="K46" s="30" t="s">
        <v>7</v>
      </c>
    </row>
    <row r="47" spans="7:11" ht="15.75" customHeight="1">
      <c r="G47" s="13">
        <v>44</v>
      </c>
      <c r="H47" s="31" t="s">
        <v>6</v>
      </c>
      <c r="I47" s="32">
        <v>36</v>
      </c>
      <c r="J47" s="32">
        <v>0</v>
      </c>
      <c r="K47" s="32" t="s">
        <v>3</v>
      </c>
    </row>
    <row r="48" spans="7:11" ht="15.75" customHeight="1">
      <c r="G48" s="13">
        <v>45</v>
      </c>
      <c r="H48" s="31" t="s">
        <v>5</v>
      </c>
      <c r="I48" s="32">
        <v>85</v>
      </c>
      <c r="J48" s="32">
        <v>2.2999999999999998</v>
      </c>
      <c r="K48" s="32" t="s">
        <v>3</v>
      </c>
    </row>
    <row r="49" spans="5:11" ht="15.75" customHeight="1">
      <c r="G49" s="13">
        <v>46</v>
      </c>
      <c r="H49" s="31" t="s">
        <v>4</v>
      </c>
      <c r="I49" s="32">
        <v>114</v>
      </c>
      <c r="J49" s="33">
        <v>1</v>
      </c>
      <c r="K49" s="32" t="s">
        <v>3</v>
      </c>
    </row>
    <row r="50" spans="5:11" ht="15.75" customHeight="1">
      <c r="G50" s="13">
        <v>47</v>
      </c>
      <c r="H50" s="34" t="s">
        <v>2</v>
      </c>
      <c r="I50" s="35">
        <v>138</v>
      </c>
      <c r="J50" s="35">
        <v>6.8</v>
      </c>
      <c r="K50" s="35" t="s">
        <v>0</v>
      </c>
    </row>
    <row r="51" spans="5:11" ht="15.75" customHeight="1">
      <c r="G51" s="13">
        <v>48</v>
      </c>
      <c r="H51" s="34" t="s">
        <v>1</v>
      </c>
      <c r="I51" s="35">
        <v>71</v>
      </c>
      <c r="J51" s="35">
        <v>2.2000000000000002</v>
      </c>
      <c r="K51" s="35" t="s">
        <v>0</v>
      </c>
    </row>
    <row r="52" spans="5:11" ht="15.75" customHeight="1">
      <c r="E52" s="2"/>
      <c r="F52" s="3"/>
      <c r="G52" s="2"/>
    </row>
    <row r="53" spans="5:11" ht="15.75" customHeight="1">
      <c r="E53" s="2"/>
      <c r="F53" s="3"/>
      <c r="G53" s="2"/>
    </row>
  </sheetData>
  <mergeCells count="1">
    <mergeCell ref="A1:K1"/>
  </mergeCells>
  <phoneticPr fontId="3"/>
  <dataValidations count="1">
    <dataValidation type="list" imeMode="on" allowBlank="1" sqref="A4:A13" xr:uid="{F82F6DE1-10B4-2A4C-9FE2-7472F027615F}">
      <formula1>$G$4:$G$51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1161-4DF5-8147-A246-22D3BDDB4FCE}">
  <sheetPr>
    <outlinePr summaryBelow="0" summaryRight="0"/>
  </sheetPr>
  <dimension ref="A1:K53"/>
  <sheetViews>
    <sheetView workbookViewId="0">
      <selection activeCell="A9" sqref="A9"/>
    </sheetView>
  </sheetViews>
  <sheetFormatPr baseColWidth="10" defaultColWidth="10.85546875" defaultRowHeight="15.75" customHeight="1"/>
  <cols>
    <col min="1" max="1" width="10.85546875" style="1"/>
    <col min="2" max="2" width="18.5703125" style="1" customWidth="1"/>
    <col min="3" max="3" width="10.85546875" style="1"/>
    <col min="4" max="4" width="15.5703125" style="1" customWidth="1"/>
    <col min="5" max="5" width="10.85546875" style="1"/>
    <col min="6" max="6" width="2.28515625" style="1" customWidth="1"/>
    <col min="7" max="7" width="10.85546875" style="1"/>
    <col min="8" max="8" width="15.140625" style="1" customWidth="1"/>
    <col min="9" max="9" width="16" style="1" customWidth="1"/>
    <col min="10" max="10" width="10.85546875" style="1"/>
    <col min="11" max="11" width="15.85546875" style="1" customWidth="1"/>
    <col min="12" max="16384" width="10.85546875" style="1"/>
  </cols>
  <sheetData>
    <row r="1" spans="1:11" ht="46" customHeight="1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" customHeight="1">
      <c r="A2" s="11" t="s">
        <v>69</v>
      </c>
      <c r="B2" s="4"/>
      <c r="C2" s="4"/>
      <c r="D2" s="4"/>
      <c r="G2" s="11" t="s">
        <v>68</v>
      </c>
      <c r="H2" s="10"/>
      <c r="I2" s="10"/>
      <c r="J2" s="10"/>
      <c r="K2" s="10"/>
    </row>
    <row r="3" spans="1:11" ht="18" customHeight="1">
      <c r="A3" s="6" t="s">
        <v>67</v>
      </c>
      <c r="B3" s="9" t="s">
        <v>66</v>
      </c>
      <c r="C3" s="9" t="s">
        <v>65</v>
      </c>
      <c r="D3" s="9" t="s">
        <v>64</v>
      </c>
      <c r="E3" s="9" t="s">
        <v>63</v>
      </c>
      <c r="F3" s="4"/>
      <c r="G3" s="12" t="s">
        <v>71</v>
      </c>
      <c r="H3" s="12" t="s">
        <v>62</v>
      </c>
      <c r="I3" s="12" t="s">
        <v>61</v>
      </c>
      <c r="J3" s="12" t="s">
        <v>60</v>
      </c>
      <c r="K3" s="12" t="s">
        <v>59</v>
      </c>
    </row>
    <row r="4" spans="1:11" ht="18" customHeight="1">
      <c r="A4" s="8"/>
      <c r="B4" s="7" t="e">
        <f t="shared" ref="B4:B13" si="0">VLOOKUP(A4,$G$4:$I$51,2,FALSE)</f>
        <v>#N/A</v>
      </c>
      <c r="C4" s="5" t="e">
        <f>VLOOKUP(A4,$G$4:$I$51,3,FALSE)</f>
        <v>#N/A</v>
      </c>
      <c r="D4" s="5" t="e">
        <f t="shared" ref="D4:D13" si="1">VLOOKUP(A4,$G$4:$K$51,4,FALSE)</f>
        <v>#N/A</v>
      </c>
      <c r="E4" s="5" t="e">
        <f t="shared" ref="E4:E13" si="2">VLOOKUP(A4,$G$4:$K$51,5,FALSE)</f>
        <v>#N/A</v>
      </c>
      <c r="F4" s="4"/>
      <c r="G4" s="13">
        <v>1</v>
      </c>
      <c r="H4" s="14" t="s">
        <v>58</v>
      </c>
      <c r="I4" s="15">
        <v>249</v>
      </c>
      <c r="J4" s="15">
        <v>4.3</v>
      </c>
      <c r="K4" s="15" t="s">
        <v>52</v>
      </c>
    </row>
    <row r="5" spans="1:11" ht="18" customHeight="1">
      <c r="A5" s="8"/>
      <c r="B5" s="7" t="e">
        <f t="shared" si="0"/>
        <v>#N/A</v>
      </c>
      <c r="C5" s="5" t="e">
        <f>VLOOKUP(A5,$G$4:$I$13,3,FALSE)</f>
        <v>#N/A</v>
      </c>
      <c r="D5" s="5" t="e">
        <f t="shared" si="1"/>
        <v>#N/A</v>
      </c>
      <c r="E5" s="5" t="e">
        <f t="shared" si="2"/>
        <v>#N/A</v>
      </c>
      <c r="F5" s="4"/>
      <c r="G5" s="13">
        <v>2</v>
      </c>
      <c r="H5" s="14" t="s">
        <v>57</v>
      </c>
      <c r="I5" s="15">
        <v>253</v>
      </c>
      <c r="J5" s="15">
        <v>4.5</v>
      </c>
      <c r="K5" s="15" t="s">
        <v>52</v>
      </c>
    </row>
    <row r="6" spans="1:11" ht="18" customHeight="1">
      <c r="A6" s="8"/>
      <c r="B6" s="7" t="e">
        <f t="shared" si="0"/>
        <v>#N/A</v>
      </c>
      <c r="C6" s="5" t="e">
        <f>VLOOKUP(A6,$G$4:$I$13,3,FALSE)</f>
        <v>#N/A</v>
      </c>
      <c r="D6" s="5" t="e">
        <f t="shared" si="1"/>
        <v>#N/A</v>
      </c>
      <c r="E6" s="5" t="e">
        <f t="shared" si="2"/>
        <v>#N/A</v>
      </c>
      <c r="F6" s="4"/>
      <c r="G6" s="13">
        <v>3</v>
      </c>
      <c r="H6" s="14" t="s">
        <v>56</v>
      </c>
      <c r="I6" s="15">
        <v>201</v>
      </c>
      <c r="J6" s="15">
        <v>6.5</v>
      </c>
      <c r="K6" s="15" t="s">
        <v>52</v>
      </c>
    </row>
    <row r="7" spans="1:11" ht="18" customHeight="1">
      <c r="A7" s="8"/>
      <c r="B7" s="7" t="e">
        <f t="shared" si="0"/>
        <v>#N/A</v>
      </c>
      <c r="C7" s="5" t="e">
        <f>VLOOKUP(A7,$G$4:$I$13,3,FALSE)</f>
        <v>#N/A</v>
      </c>
      <c r="D7" s="5" t="e">
        <f t="shared" si="1"/>
        <v>#N/A</v>
      </c>
      <c r="E7" s="5" t="e">
        <f t="shared" si="2"/>
        <v>#N/A</v>
      </c>
      <c r="F7" s="4"/>
      <c r="G7" s="13">
        <v>4</v>
      </c>
      <c r="H7" s="14" t="s">
        <v>55</v>
      </c>
      <c r="I7" s="15">
        <v>278</v>
      </c>
      <c r="J7" s="15">
        <v>6.8</v>
      </c>
      <c r="K7" s="15" t="s">
        <v>52</v>
      </c>
    </row>
    <row r="8" spans="1:11" ht="18" customHeight="1">
      <c r="A8" s="8"/>
      <c r="B8" s="7" t="e">
        <f t="shared" si="0"/>
        <v>#N/A</v>
      </c>
      <c r="C8" s="5" t="e">
        <f t="shared" ref="C8:C13" si="3">VLOOKUP(A8,$G$4:$I$51,3,FALSE)</f>
        <v>#N/A</v>
      </c>
      <c r="D8" s="5" t="e">
        <f t="shared" si="1"/>
        <v>#N/A</v>
      </c>
      <c r="E8" s="5" t="e">
        <f t="shared" si="2"/>
        <v>#N/A</v>
      </c>
      <c r="F8" s="4"/>
      <c r="G8" s="13">
        <v>5</v>
      </c>
      <c r="H8" s="14" t="s">
        <v>54</v>
      </c>
      <c r="I8" s="15">
        <v>266</v>
      </c>
      <c r="J8" s="15">
        <v>11.2</v>
      </c>
      <c r="K8" s="15" t="s">
        <v>52</v>
      </c>
    </row>
    <row r="9" spans="1:11" ht="18" customHeight="1">
      <c r="A9" s="8"/>
      <c r="B9" s="7" t="e">
        <f t="shared" si="0"/>
        <v>#N/A</v>
      </c>
      <c r="C9" s="5" t="e">
        <f t="shared" si="3"/>
        <v>#N/A</v>
      </c>
      <c r="D9" s="5" t="e">
        <f t="shared" si="1"/>
        <v>#N/A</v>
      </c>
      <c r="E9" s="5" t="e">
        <f t="shared" si="2"/>
        <v>#N/A</v>
      </c>
      <c r="F9" s="4"/>
      <c r="G9" s="13">
        <v>6</v>
      </c>
      <c r="H9" s="14" t="s">
        <v>53</v>
      </c>
      <c r="I9" s="15">
        <v>261</v>
      </c>
      <c r="J9" s="15">
        <v>12.6</v>
      </c>
      <c r="K9" s="15" t="s">
        <v>52</v>
      </c>
    </row>
    <row r="10" spans="1:11" ht="18" customHeight="1">
      <c r="A10" s="8"/>
      <c r="B10" s="7" t="e">
        <f t="shared" si="0"/>
        <v>#N/A</v>
      </c>
      <c r="C10" s="5" t="e">
        <f t="shared" si="3"/>
        <v>#N/A</v>
      </c>
      <c r="D10" s="5" t="e">
        <f t="shared" si="1"/>
        <v>#N/A</v>
      </c>
      <c r="E10" s="5" t="e">
        <f t="shared" si="2"/>
        <v>#N/A</v>
      </c>
      <c r="F10" s="4"/>
      <c r="G10" s="13">
        <v>7</v>
      </c>
      <c r="H10" s="16" t="s">
        <v>51</v>
      </c>
      <c r="I10" s="17">
        <v>203</v>
      </c>
      <c r="J10" s="17">
        <v>6.3</v>
      </c>
      <c r="K10" s="17" t="s">
        <v>50</v>
      </c>
    </row>
    <row r="11" spans="1:11" ht="18" customHeight="1">
      <c r="A11" s="8"/>
      <c r="B11" s="7" t="e">
        <f t="shared" si="0"/>
        <v>#N/A</v>
      </c>
      <c r="C11" s="5" t="e">
        <f t="shared" si="3"/>
        <v>#N/A</v>
      </c>
      <c r="D11" s="5" t="e">
        <f t="shared" si="1"/>
        <v>#N/A</v>
      </c>
      <c r="E11" s="5" t="e">
        <f t="shared" si="2"/>
        <v>#N/A</v>
      </c>
      <c r="F11" s="4"/>
      <c r="G11" s="13">
        <v>8</v>
      </c>
      <c r="H11" s="18" t="s">
        <v>49</v>
      </c>
      <c r="I11" s="19">
        <v>68</v>
      </c>
      <c r="J11" s="19">
        <v>7.8</v>
      </c>
      <c r="K11" s="19" t="s">
        <v>35</v>
      </c>
    </row>
    <row r="12" spans="1:11" ht="18" customHeight="1">
      <c r="A12" s="8"/>
      <c r="B12" s="7" t="e">
        <f t="shared" si="0"/>
        <v>#N/A</v>
      </c>
      <c r="C12" s="5" t="e">
        <f t="shared" si="3"/>
        <v>#N/A</v>
      </c>
      <c r="D12" s="5" t="e">
        <f t="shared" si="1"/>
        <v>#N/A</v>
      </c>
      <c r="E12" s="5" t="e">
        <f t="shared" si="2"/>
        <v>#N/A</v>
      </c>
      <c r="F12" s="4"/>
      <c r="G12" s="13">
        <v>9</v>
      </c>
      <c r="H12" s="18" t="s">
        <v>48</v>
      </c>
      <c r="I12" s="19">
        <v>153</v>
      </c>
      <c r="J12" s="19">
        <v>7.6</v>
      </c>
      <c r="K12" s="19" t="s">
        <v>35</v>
      </c>
    </row>
    <row r="13" spans="1:11" ht="18" customHeight="1">
      <c r="A13" s="8"/>
      <c r="B13" s="7" t="e">
        <f t="shared" si="0"/>
        <v>#N/A</v>
      </c>
      <c r="C13" s="5" t="e">
        <f t="shared" si="3"/>
        <v>#N/A</v>
      </c>
      <c r="D13" s="5" t="e">
        <f t="shared" si="1"/>
        <v>#N/A</v>
      </c>
      <c r="E13" s="5" t="e">
        <f t="shared" si="2"/>
        <v>#N/A</v>
      </c>
      <c r="F13" s="4"/>
      <c r="G13" s="13">
        <v>10</v>
      </c>
      <c r="H13" s="18" t="s">
        <v>47</v>
      </c>
      <c r="I13" s="19">
        <v>55</v>
      </c>
      <c r="J13" s="19">
        <v>3.9</v>
      </c>
      <c r="K13" s="19" t="s">
        <v>35</v>
      </c>
    </row>
    <row r="14" spans="1:11" ht="18" customHeight="1">
      <c r="A14" s="6" t="s">
        <v>46</v>
      </c>
      <c r="B14" s="5" t="s">
        <v>45</v>
      </c>
      <c r="C14" s="5">
        <f>SUMIF(C4:C13,"&lt;&gt;#N/A")</f>
        <v>0</v>
      </c>
      <c r="D14" s="5">
        <f>SUMIF(D4:D13,"&lt;&gt;#N/A")</f>
        <v>0</v>
      </c>
      <c r="E14" s="5"/>
      <c r="F14" s="4"/>
      <c r="G14" s="13">
        <v>11</v>
      </c>
      <c r="H14" s="18" t="s">
        <v>44</v>
      </c>
      <c r="I14" s="19">
        <v>80</v>
      </c>
      <c r="J14" s="20">
        <v>3</v>
      </c>
      <c r="K14" s="19" t="s">
        <v>35</v>
      </c>
    </row>
    <row r="15" spans="1:11" ht="15.75" customHeight="1">
      <c r="G15" s="13">
        <v>12</v>
      </c>
      <c r="H15" s="18" t="s">
        <v>43</v>
      </c>
      <c r="I15" s="19">
        <v>158</v>
      </c>
      <c r="J15" s="19">
        <v>7.3</v>
      </c>
      <c r="K15" s="19" t="s">
        <v>35</v>
      </c>
    </row>
    <row r="16" spans="1:11" ht="15.75" customHeight="1">
      <c r="G16" s="13">
        <v>13</v>
      </c>
      <c r="H16" s="18" t="s">
        <v>42</v>
      </c>
      <c r="I16" s="19">
        <v>91</v>
      </c>
      <c r="J16" s="19">
        <v>8.9</v>
      </c>
      <c r="K16" s="19" t="s">
        <v>35</v>
      </c>
    </row>
    <row r="17" spans="7:11" ht="15.75" customHeight="1">
      <c r="G17" s="13">
        <v>14</v>
      </c>
      <c r="H17" s="18" t="s">
        <v>41</v>
      </c>
      <c r="I17" s="19">
        <v>153</v>
      </c>
      <c r="J17" s="19">
        <v>8.3000000000000007</v>
      </c>
      <c r="K17" s="19" t="s">
        <v>35</v>
      </c>
    </row>
    <row r="18" spans="7:11" ht="15.75" customHeight="1">
      <c r="G18" s="13">
        <v>15</v>
      </c>
      <c r="H18" s="18" t="s">
        <v>40</v>
      </c>
      <c r="I18" s="19">
        <v>138</v>
      </c>
      <c r="J18" s="19">
        <v>8.6</v>
      </c>
      <c r="K18" s="19" t="s">
        <v>35</v>
      </c>
    </row>
    <row r="19" spans="7:11" ht="15.75" customHeight="1">
      <c r="G19" s="13">
        <v>16</v>
      </c>
      <c r="H19" s="18" t="s">
        <v>39</v>
      </c>
      <c r="I19" s="19">
        <v>152</v>
      </c>
      <c r="J19" s="19">
        <v>1.7</v>
      </c>
      <c r="K19" s="19" t="s">
        <v>35</v>
      </c>
    </row>
    <row r="20" spans="7:11" ht="15.75" customHeight="1">
      <c r="G20" s="13">
        <v>17</v>
      </c>
      <c r="H20" s="18" t="s">
        <v>38</v>
      </c>
      <c r="I20" s="19">
        <v>67</v>
      </c>
      <c r="J20" s="20">
        <v>4</v>
      </c>
      <c r="K20" s="19" t="s">
        <v>35</v>
      </c>
    </row>
    <row r="21" spans="7:11" ht="15.75" customHeight="1">
      <c r="G21" s="13">
        <v>18</v>
      </c>
      <c r="H21" s="18" t="s">
        <v>37</v>
      </c>
      <c r="I21" s="19">
        <v>68</v>
      </c>
      <c r="J21" s="19">
        <v>5.5</v>
      </c>
      <c r="K21" s="19" t="s">
        <v>35</v>
      </c>
    </row>
    <row r="22" spans="7:11" ht="15.75" customHeight="1">
      <c r="G22" s="13">
        <v>19</v>
      </c>
      <c r="H22" s="18" t="s">
        <v>36</v>
      </c>
      <c r="I22" s="19">
        <v>158</v>
      </c>
      <c r="J22" s="19">
        <v>10.4</v>
      </c>
      <c r="K22" s="19" t="s">
        <v>35</v>
      </c>
    </row>
    <row r="23" spans="7:11" ht="15.75" customHeight="1">
      <c r="G23" s="13">
        <v>20</v>
      </c>
      <c r="H23" s="21" t="s">
        <v>34</v>
      </c>
      <c r="I23" s="22">
        <v>153</v>
      </c>
      <c r="J23" s="22">
        <v>12.8</v>
      </c>
      <c r="K23" s="22" t="s">
        <v>31</v>
      </c>
    </row>
    <row r="24" spans="7:11" ht="15.75" customHeight="1">
      <c r="G24" s="13">
        <v>21</v>
      </c>
      <c r="H24" s="21" t="s">
        <v>33</v>
      </c>
      <c r="I24" s="22">
        <v>169</v>
      </c>
      <c r="J24" s="22">
        <v>8.6999999999999993</v>
      </c>
      <c r="K24" s="22" t="s">
        <v>31</v>
      </c>
    </row>
    <row r="25" spans="7:11" ht="15.75" customHeight="1">
      <c r="G25" s="13">
        <v>22</v>
      </c>
      <c r="H25" s="21" t="s">
        <v>32</v>
      </c>
      <c r="I25" s="22">
        <v>137</v>
      </c>
      <c r="J25" s="22">
        <v>4.0999999999999996</v>
      </c>
      <c r="K25" s="22" t="s">
        <v>31</v>
      </c>
    </row>
    <row r="26" spans="7:11" ht="15.75" customHeight="1">
      <c r="G26" s="13">
        <v>23</v>
      </c>
      <c r="H26" s="23" t="s">
        <v>30</v>
      </c>
      <c r="I26" s="24">
        <v>16</v>
      </c>
      <c r="J26" s="24">
        <v>1.9</v>
      </c>
      <c r="K26" s="24" t="s">
        <v>20</v>
      </c>
    </row>
    <row r="27" spans="7:11" ht="15.75" customHeight="1">
      <c r="G27" s="13">
        <v>24</v>
      </c>
      <c r="H27" s="23" t="s">
        <v>29</v>
      </c>
      <c r="I27" s="24">
        <v>25</v>
      </c>
      <c r="J27" s="24">
        <v>1.1000000000000001</v>
      </c>
      <c r="K27" s="24" t="s">
        <v>20</v>
      </c>
    </row>
    <row r="28" spans="7:11" ht="15.75" customHeight="1">
      <c r="G28" s="13">
        <v>25</v>
      </c>
      <c r="H28" s="23" t="s">
        <v>28</v>
      </c>
      <c r="I28" s="24">
        <v>8.8000000000000007</v>
      </c>
      <c r="J28" s="24">
        <v>0.3</v>
      </c>
      <c r="K28" s="24" t="s">
        <v>20</v>
      </c>
    </row>
    <row r="29" spans="7:11" ht="15.75" customHeight="1">
      <c r="G29" s="13">
        <v>26</v>
      </c>
      <c r="H29" s="23" t="s">
        <v>27</v>
      </c>
      <c r="I29" s="24">
        <v>19</v>
      </c>
      <c r="J29" s="24">
        <v>0.9</v>
      </c>
      <c r="K29" s="24" t="s">
        <v>20</v>
      </c>
    </row>
    <row r="30" spans="7:11" ht="15.75" customHeight="1">
      <c r="G30" s="13">
        <v>27</v>
      </c>
      <c r="H30" s="23" t="s">
        <v>26</v>
      </c>
      <c r="I30" s="24">
        <v>79</v>
      </c>
      <c r="J30" s="24">
        <v>2.2000000000000002</v>
      </c>
      <c r="K30" s="24" t="s">
        <v>20</v>
      </c>
    </row>
    <row r="31" spans="7:11" ht="15.75" customHeight="1">
      <c r="G31" s="13">
        <v>28</v>
      </c>
      <c r="H31" s="23" t="s">
        <v>25</v>
      </c>
      <c r="I31" s="24">
        <v>50</v>
      </c>
      <c r="J31" s="24">
        <v>2.4</v>
      </c>
      <c r="K31" s="24" t="s">
        <v>20</v>
      </c>
    </row>
    <row r="32" spans="7:11" ht="15.75" customHeight="1">
      <c r="G32" s="13">
        <v>29</v>
      </c>
      <c r="H32" s="23" t="s">
        <v>24</v>
      </c>
      <c r="I32" s="24">
        <v>48</v>
      </c>
      <c r="J32" s="24">
        <v>1.6</v>
      </c>
      <c r="K32" s="24" t="s">
        <v>20</v>
      </c>
    </row>
    <row r="33" spans="7:11" ht="15.75" customHeight="1">
      <c r="G33" s="13">
        <v>30</v>
      </c>
      <c r="H33" s="23" t="s">
        <v>23</v>
      </c>
      <c r="I33" s="24">
        <v>54</v>
      </c>
      <c r="J33" s="24">
        <v>3.1</v>
      </c>
      <c r="K33" s="24" t="s">
        <v>20</v>
      </c>
    </row>
    <row r="34" spans="7:11" ht="15.75" customHeight="1">
      <c r="G34" s="13">
        <v>31</v>
      </c>
      <c r="H34" s="23" t="s">
        <v>22</v>
      </c>
      <c r="I34" s="24">
        <v>67</v>
      </c>
      <c r="J34" s="25">
        <v>3</v>
      </c>
      <c r="K34" s="24" t="s">
        <v>20</v>
      </c>
    </row>
    <row r="35" spans="7:11" ht="15.75" customHeight="1">
      <c r="G35" s="13">
        <v>32</v>
      </c>
      <c r="H35" s="23" t="s">
        <v>21</v>
      </c>
      <c r="I35" s="24">
        <v>60</v>
      </c>
      <c r="J35" s="24">
        <v>1.8</v>
      </c>
      <c r="K35" s="24" t="s">
        <v>20</v>
      </c>
    </row>
    <row r="36" spans="7:11" ht="15.75" customHeight="1">
      <c r="G36" s="13">
        <v>33</v>
      </c>
      <c r="H36" s="26" t="s">
        <v>19</v>
      </c>
      <c r="I36" s="27">
        <v>62</v>
      </c>
      <c r="J36" s="27">
        <v>3.2</v>
      </c>
      <c r="K36" s="27" t="s">
        <v>11</v>
      </c>
    </row>
    <row r="37" spans="7:11" ht="15.75" customHeight="1">
      <c r="G37" s="13">
        <v>34</v>
      </c>
      <c r="H37" s="28" t="s">
        <v>18</v>
      </c>
      <c r="I37" s="27">
        <v>52</v>
      </c>
      <c r="J37" s="27">
        <v>3.5</v>
      </c>
      <c r="K37" s="27" t="s">
        <v>11</v>
      </c>
    </row>
    <row r="38" spans="7:11" ht="15.75" customHeight="1">
      <c r="G38" s="13">
        <v>35</v>
      </c>
      <c r="H38" s="28" t="s">
        <v>17</v>
      </c>
      <c r="I38" s="27">
        <v>104</v>
      </c>
      <c r="J38" s="27">
        <v>4.9000000000000004</v>
      </c>
      <c r="K38" s="27" t="s">
        <v>11</v>
      </c>
    </row>
    <row r="39" spans="7:11" ht="15.75" customHeight="1">
      <c r="G39" s="13">
        <v>36</v>
      </c>
      <c r="H39" s="28" t="s">
        <v>16</v>
      </c>
      <c r="I39" s="27">
        <v>56</v>
      </c>
      <c r="J39" s="27">
        <v>2.9</v>
      </c>
      <c r="K39" s="27" t="s">
        <v>11</v>
      </c>
    </row>
    <row r="40" spans="7:11" ht="15.75" customHeight="1">
      <c r="G40" s="13">
        <v>37</v>
      </c>
      <c r="H40" s="28" t="s">
        <v>15</v>
      </c>
      <c r="I40" s="27">
        <v>108</v>
      </c>
      <c r="J40" s="27">
        <v>3.6</v>
      </c>
      <c r="K40" s="27" t="s">
        <v>11</v>
      </c>
    </row>
    <row r="41" spans="7:11" ht="15.75" customHeight="1">
      <c r="G41" s="13">
        <v>38</v>
      </c>
      <c r="H41" s="28" t="s">
        <v>14</v>
      </c>
      <c r="I41" s="27">
        <v>51</v>
      </c>
      <c r="J41" s="27">
        <v>2.1</v>
      </c>
      <c r="K41" s="27" t="s">
        <v>11</v>
      </c>
    </row>
    <row r="42" spans="7:11" ht="15.75" customHeight="1">
      <c r="G42" s="13">
        <v>39</v>
      </c>
      <c r="H42" s="28" t="s">
        <v>13</v>
      </c>
      <c r="I42" s="27">
        <v>143</v>
      </c>
      <c r="J42" s="27">
        <v>4.0999999999999996</v>
      </c>
      <c r="K42" s="27" t="s">
        <v>11</v>
      </c>
    </row>
    <row r="43" spans="7:11" ht="15.75" customHeight="1">
      <c r="G43" s="13">
        <v>40</v>
      </c>
      <c r="H43" s="28" t="s">
        <v>12</v>
      </c>
      <c r="I43" s="27">
        <v>151</v>
      </c>
      <c r="J43" s="27">
        <v>6.7</v>
      </c>
      <c r="K43" s="27" t="s">
        <v>11</v>
      </c>
    </row>
    <row r="44" spans="7:11" ht="15.75" customHeight="1">
      <c r="G44" s="13">
        <v>41</v>
      </c>
      <c r="H44" s="29" t="s">
        <v>10</v>
      </c>
      <c r="I44" s="30">
        <v>32</v>
      </c>
      <c r="J44" s="30">
        <v>0</v>
      </c>
      <c r="K44" s="30" t="s">
        <v>7</v>
      </c>
    </row>
    <row r="45" spans="7:11" ht="15.75" customHeight="1">
      <c r="G45" s="13">
        <v>42</v>
      </c>
      <c r="H45" s="29" t="s">
        <v>9</v>
      </c>
      <c r="I45" s="30">
        <v>10</v>
      </c>
      <c r="J45" s="30">
        <v>0</v>
      </c>
      <c r="K45" s="30" t="s">
        <v>7</v>
      </c>
    </row>
    <row r="46" spans="7:11" ht="15.75" customHeight="1">
      <c r="G46" s="13">
        <v>43</v>
      </c>
      <c r="H46" s="29" t="s">
        <v>8</v>
      </c>
      <c r="I46" s="30">
        <v>26</v>
      </c>
      <c r="J46" s="30">
        <v>0</v>
      </c>
      <c r="K46" s="30" t="s">
        <v>7</v>
      </c>
    </row>
    <row r="47" spans="7:11" ht="15.75" customHeight="1">
      <c r="G47" s="13">
        <v>44</v>
      </c>
      <c r="H47" s="31" t="s">
        <v>6</v>
      </c>
      <c r="I47" s="32">
        <v>36</v>
      </c>
      <c r="J47" s="32">
        <v>0</v>
      </c>
      <c r="K47" s="32" t="s">
        <v>3</v>
      </c>
    </row>
    <row r="48" spans="7:11" ht="15.75" customHeight="1">
      <c r="G48" s="13">
        <v>45</v>
      </c>
      <c r="H48" s="31" t="s">
        <v>5</v>
      </c>
      <c r="I48" s="32">
        <v>85</v>
      </c>
      <c r="J48" s="32">
        <v>2.2999999999999998</v>
      </c>
      <c r="K48" s="32" t="s">
        <v>3</v>
      </c>
    </row>
    <row r="49" spans="5:11" ht="15.75" customHeight="1">
      <c r="G49" s="13">
        <v>46</v>
      </c>
      <c r="H49" s="31" t="s">
        <v>4</v>
      </c>
      <c r="I49" s="32">
        <v>114</v>
      </c>
      <c r="J49" s="33">
        <v>1</v>
      </c>
      <c r="K49" s="32" t="s">
        <v>3</v>
      </c>
    </row>
    <row r="50" spans="5:11" ht="15.75" customHeight="1">
      <c r="G50" s="13">
        <v>47</v>
      </c>
      <c r="H50" s="34" t="s">
        <v>2</v>
      </c>
      <c r="I50" s="35">
        <v>138</v>
      </c>
      <c r="J50" s="35">
        <v>6.8</v>
      </c>
      <c r="K50" s="35" t="s">
        <v>0</v>
      </c>
    </row>
    <row r="51" spans="5:11" ht="15.75" customHeight="1">
      <c r="G51" s="13">
        <v>48</v>
      </c>
      <c r="H51" s="34" t="s">
        <v>1</v>
      </c>
      <c r="I51" s="35">
        <v>71</v>
      </c>
      <c r="J51" s="35">
        <v>2.2000000000000002</v>
      </c>
      <c r="K51" s="35" t="s">
        <v>0</v>
      </c>
    </row>
    <row r="52" spans="5:11" ht="15.75" customHeight="1">
      <c r="E52" s="2"/>
      <c r="F52" s="3"/>
      <c r="G52" s="2"/>
    </row>
    <row r="53" spans="5:11" ht="15.75" customHeight="1">
      <c r="E53" s="2"/>
      <c r="F53" s="3"/>
      <c r="G53" s="2"/>
    </row>
  </sheetData>
  <mergeCells count="1">
    <mergeCell ref="A1:K1"/>
  </mergeCells>
  <phoneticPr fontId="3"/>
  <dataValidations count="1">
    <dataValidation type="list" imeMode="on" allowBlank="1" sqref="A4:A13" xr:uid="{EAD31752-3937-274B-BB07-72241CCBD851}">
      <formula1>$G$4:$G$51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9AD9-EA46-8844-A2B4-D9C0DB57E611}">
  <sheetPr>
    <outlinePr summaryBelow="0" summaryRight="0"/>
  </sheetPr>
  <dimension ref="A1:K53"/>
  <sheetViews>
    <sheetView tabSelected="1" workbookViewId="0">
      <selection activeCell="A9" sqref="A9"/>
    </sheetView>
  </sheetViews>
  <sheetFormatPr baseColWidth="10" defaultColWidth="10.85546875" defaultRowHeight="15.75" customHeight="1"/>
  <cols>
    <col min="1" max="1" width="10.85546875" style="1"/>
    <col min="2" max="2" width="18.5703125" style="1" customWidth="1"/>
    <col min="3" max="3" width="10.85546875" style="1"/>
    <col min="4" max="4" width="15.5703125" style="1" customWidth="1"/>
    <col min="5" max="5" width="10.85546875" style="1"/>
    <col min="6" max="6" width="2.28515625" style="1" customWidth="1"/>
    <col min="7" max="7" width="10.85546875" style="1"/>
    <col min="8" max="8" width="15.140625" style="1" customWidth="1"/>
    <col min="9" max="9" width="16" style="1" customWidth="1"/>
    <col min="10" max="10" width="10.85546875" style="1"/>
    <col min="11" max="11" width="15.85546875" style="1" customWidth="1"/>
    <col min="12" max="16384" width="10.85546875" style="1"/>
  </cols>
  <sheetData>
    <row r="1" spans="1:11" ht="46" customHeight="1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" customHeight="1">
      <c r="A2" s="11" t="s">
        <v>69</v>
      </c>
      <c r="B2" s="4"/>
      <c r="C2" s="4"/>
      <c r="D2" s="4"/>
      <c r="G2" s="11" t="s">
        <v>68</v>
      </c>
      <c r="H2" s="10"/>
      <c r="I2" s="10"/>
      <c r="J2" s="10"/>
      <c r="K2" s="10"/>
    </row>
    <row r="3" spans="1:11" ht="18" customHeight="1">
      <c r="A3" s="6" t="s">
        <v>67</v>
      </c>
      <c r="B3" s="9" t="s">
        <v>66</v>
      </c>
      <c r="C3" s="9" t="s">
        <v>65</v>
      </c>
      <c r="D3" s="9" t="s">
        <v>64</v>
      </c>
      <c r="E3" s="9" t="s">
        <v>63</v>
      </c>
      <c r="F3" s="4"/>
      <c r="G3" s="12" t="s">
        <v>71</v>
      </c>
      <c r="H3" s="12" t="s">
        <v>62</v>
      </c>
      <c r="I3" s="12" t="s">
        <v>61</v>
      </c>
      <c r="J3" s="12" t="s">
        <v>60</v>
      </c>
      <c r="K3" s="12" t="s">
        <v>59</v>
      </c>
    </row>
    <row r="4" spans="1:11" ht="18" customHeight="1">
      <c r="A4" s="8"/>
      <c r="B4" s="7" t="e">
        <f t="shared" ref="B4:B13" si="0">VLOOKUP(A4,$G$4:$I$51,2,FALSE)</f>
        <v>#N/A</v>
      </c>
      <c r="C4" s="5" t="e">
        <f>VLOOKUP(A4,$G$4:$I$51,3,FALSE)</f>
        <v>#N/A</v>
      </c>
      <c r="D4" s="5" t="e">
        <f t="shared" ref="D4:D13" si="1">VLOOKUP(A4,$G$4:$K$51,4,FALSE)</f>
        <v>#N/A</v>
      </c>
      <c r="E4" s="5" t="e">
        <f t="shared" ref="E4:E13" si="2">VLOOKUP(A4,$G$4:$K$51,5,FALSE)</f>
        <v>#N/A</v>
      </c>
      <c r="F4" s="4"/>
      <c r="G4" s="13">
        <v>1</v>
      </c>
      <c r="H4" s="14" t="s">
        <v>58</v>
      </c>
      <c r="I4" s="15">
        <v>249</v>
      </c>
      <c r="J4" s="15">
        <v>4.3</v>
      </c>
      <c r="K4" s="15" t="s">
        <v>52</v>
      </c>
    </row>
    <row r="5" spans="1:11" ht="18" customHeight="1">
      <c r="A5" s="8"/>
      <c r="B5" s="7" t="e">
        <f t="shared" si="0"/>
        <v>#N/A</v>
      </c>
      <c r="C5" s="5" t="e">
        <f>VLOOKUP(A5,$G$4:$I$13,3,FALSE)</f>
        <v>#N/A</v>
      </c>
      <c r="D5" s="5" t="e">
        <f t="shared" si="1"/>
        <v>#N/A</v>
      </c>
      <c r="E5" s="5" t="e">
        <f t="shared" si="2"/>
        <v>#N/A</v>
      </c>
      <c r="F5" s="4"/>
      <c r="G5" s="13">
        <v>2</v>
      </c>
      <c r="H5" s="14" t="s">
        <v>57</v>
      </c>
      <c r="I5" s="15">
        <v>253</v>
      </c>
      <c r="J5" s="15">
        <v>4.5</v>
      </c>
      <c r="K5" s="15" t="s">
        <v>52</v>
      </c>
    </row>
    <row r="6" spans="1:11" ht="18" customHeight="1">
      <c r="A6" s="8"/>
      <c r="B6" s="7" t="e">
        <f t="shared" si="0"/>
        <v>#N/A</v>
      </c>
      <c r="C6" s="5" t="e">
        <f>VLOOKUP(A6,$G$4:$I$13,3,FALSE)</f>
        <v>#N/A</v>
      </c>
      <c r="D6" s="5" t="e">
        <f t="shared" si="1"/>
        <v>#N/A</v>
      </c>
      <c r="E6" s="5" t="e">
        <f t="shared" si="2"/>
        <v>#N/A</v>
      </c>
      <c r="F6" s="4"/>
      <c r="G6" s="13">
        <v>3</v>
      </c>
      <c r="H6" s="14" t="s">
        <v>56</v>
      </c>
      <c r="I6" s="15">
        <v>201</v>
      </c>
      <c r="J6" s="15">
        <v>6.5</v>
      </c>
      <c r="K6" s="15" t="s">
        <v>52</v>
      </c>
    </row>
    <row r="7" spans="1:11" ht="18" customHeight="1">
      <c r="A7" s="8"/>
      <c r="B7" s="7" t="e">
        <f t="shared" si="0"/>
        <v>#N/A</v>
      </c>
      <c r="C7" s="5" t="e">
        <f>VLOOKUP(A7,$G$4:$I$13,3,FALSE)</f>
        <v>#N/A</v>
      </c>
      <c r="D7" s="5" t="e">
        <f t="shared" si="1"/>
        <v>#N/A</v>
      </c>
      <c r="E7" s="5" t="e">
        <f t="shared" si="2"/>
        <v>#N/A</v>
      </c>
      <c r="F7" s="4"/>
      <c r="G7" s="13">
        <v>4</v>
      </c>
      <c r="H7" s="14" t="s">
        <v>55</v>
      </c>
      <c r="I7" s="15">
        <v>278</v>
      </c>
      <c r="J7" s="15">
        <v>6.8</v>
      </c>
      <c r="K7" s="15" t="s">
        <v>52</v>
      </c>
    </row>
    <row r="8" spans="1:11" ht="18" customHeight="1">
      <c r="A8" s="8"/>
      <c r="B8" s="7" t="e">
        <f t="shared" si="0"/>
        <v>#N/A</v>
      </c>
      <c r="C8" s="5" t="e">
        <f t="shared" ref="C8:C13" si="3">VLOOKUP(A8,$G$4:$I$51,3,FALSE)</f>
        <v>#N/A</v>
      </c>
      <c r="D8" s="5" t="e">
        <f t="shared" si="1"/>
        <v>#N/A</v>
      </c>
      <c r="E8" s="5" t="e">
        <f t="shared" si="2"/>
        <v>#N/A</v>
      </c>
      <c r="F8" s="4"/>
      <c r="G8" s="13">
        <v>5</v>
      </c>
      <c r="H8" s="14" t="s">
        <v>54</v>
      </c>
      <c r="I8" s="15">
        <v>266</v>
      </c>
      <c r="J8" s="15">
        <v>11.2</v>
      </c>
      <c r="K8" s="15" t="s">
        <v>52</v>
      </c>
    </row>
    <row r="9" spans="1:11" ht="18" customHeight="1">
      <c r="A9" s="8"/>
      <c r="B9" s="7" t="e">
        <f t="shared" si="0"/>
        <v>#N/A</v>
      </c>
      <c r="C9" s="5" t="e">
        <f t="shared" si="3"/>
        <v>#N/A</v>
      </c>
      <c r="D9" s="5" t="e">
        <f t="shared" si="1"/>
        <v>#N/A</v>
      </c>
      <c r="E9" s="5" t="e">
        <f t="shared" si="2"/>
        <v>#N/A</v>
      </c>
      <c r="F9" s="4"/>
      <c r="G9" s="13">
        <v>6</v>
      </c>
      <c r="H9" s="14" t="s">
        <v>53</v>
      </c>
      <c r="I9" s="15">
        <v>261</v>
      </c>
      <c r="J9" s="15">
        <v>12.6</v>
      </c>
      <c r="K9" s="15" t="s">
        <v>52</v>
      </c>
    </row>
    <row r="10" spans="1:11" ht="18" customHeight="1">
      <c r="A10" s="8"/>
      <c r="B10" s="7" t="e">
        <f t="shared" si="0"/>
        <v>#N/A</v>
      </c>
      <c r="C10" s="5" t="e">
        <f t="shared" si="3"/>
        <v>#N/A</v>
      </c>
      <c r="D10" s="5" t="e">
        <f t="shared" si="1"/>
        <v>#N/A</v>
      </c>
      <c r="E10" s="5" t="e">
        <f t="shared" si="2"/>
        <v>#N/A</v>
      </c>
      <c r="F10" s="4"/>
      <c r="G10" s="13">
        <v>7</v>
      </c>
      <c r="H10" s="16" t="s">
        <v>51</v>
      </c>
      <c r="I10" s="17">
        <v>203</v>
      </c>
      <c r="J10" s="17">
        <v>6.3</v>
      </c>
      <c r="K10" s="17" t="s">
        <v>50</v>
      </c>
    </row>
    <row r="11" spans="1:11" ht="18" customHeight="1">
      <c r="A11" s="8"/>
      <c r="B11" s="7" t="e">
        <f t="shared" si="0"/>
        <v>#N/A</v>
      </c>
      <c r="C11" s="5" t="e">
        <f t="shared" si="3"/>
        <v>#N/A</v>
      </c>
      <c r="D11" s="5" t="e">
        <f t="shared" si="1"/>
        <v>#N/A</v>
      </c>
      <c r="E11" s="5" t="e">
        <f t="shared" si="2"/>
        <v>#N/A</v>
      </c>
      <c r="F11" s="4"/>
      <c r="G11" s="13">
        <v>8</v>
      </c>
      <c r="H11" s="18" t="s">
        <v>49</v>
      </c>
      <c r="I11" s="19">
        <v>68</v>
      </c>
      <c r="J11" s="19">
        <v>7.8</v>
      </c>
      <c r="K11" s="19" t="s">
        <v>35</v>
      </c>
    </row>
    <row r="12" spans="1:11" ht="18" customHeight="1">
      <c r="A12" s="8"/>
      <c r="B12" s="7" t="e">
        <f t="shared" si="0"/>
        <v>#N/A</v>
      </c>
      <c r="C12" s="5" t="e">
        <f t="shared" si="3"/>
        <v>#N/A</v>
      </c>
      <c r="D12" s="5" t="e">
        <f t="shared" si="1"/>
        <v>#N/A</v>
      </c>
      <c r="E12" s="5" t="e">
        <f t="shared" si="2"/>
        <v>#N/A</v>
      </c>
      <c r="F12" s="4"/>
      <c r="G12" s="13">
        <v>9</v>
      </c>
      <c r="H12" s="18" t="s">
        <v>48</v>
      </c>
      <c r="I12" s="19">
        <v>153</v>
      </c>
      <c r="J12" s="19">
        <v>7.6</v>
      </c>
      <c r="K12" s="19" t="s">
        <v>35</v>
      </c>
    </row>
    <row r="13" spans="1:11" ht="18" customHeight="1">
      <c r="A13" s="8"/>
      <c r="B13" s="7" t="e">
        <f t="shared" si="0"/>
        <v>#N/A</v>
      </c>
      <c r="C13" s="5" t="e">
        <f t="shared" si="3"/>
        <v>#N/A</v>
      </c>
      <c r="D13" s="5" t="e">
        <f t="shared" si="1"/>
        <v>#N/A</v>
      </c>
      <c r="E13" s="5" t="e">
        <f t="shared" si="2"/>
        <v>#N/A</v>
      </c>
      <c r="F13" s="4"/>
      <c r="G13" s="13">
        <v>10</v>
      </c>
      <c r="H13" s="18" t="s">
        <v>47</v>
      </c>
      <c r="I13" s="19">
        <v>55</v>
      </c>
      <c r="J13" s="19">
        <v>3.9</v>
      </c>
      <c r="K13" s="19" t="s">
        <v>35</v>
      </c>
    </row>
    <row r="14" spans="1:11" ht="18" customHeight="1">
      <c r="A14" s="6" t="s">
        <v>46</v>
      </c>
      <c r="B14" s="5" t="s">
        <v>45</v>
      </c>
      <c r="C14" s="5">
        <f>SUMIF(C4:C13,"&lt;&gt;#N/A")</f>
        <v>0</v>
      </c>
      <c r="D14" s="5">
        <f>SUMIF(D4:D13,"&lt;&gt;#N/A")</f>
        <v>0</v>
      </c>
      <c r="E14" s="5"/>
      <c r="F14" s="4"/>
      <c r="G14" s="13">
        <v>11</v>
      </c>
      <c r="H14" s="18" t="s">
        <v>44</v>
      </c>
      <c r="I14" s="19">
        <v>80</v>
      </c>
      <c r="J14" s="20">
        <v>3</v>
      </c>
      <c r="K14" s="19" t="s">
        <v>35</v>
      </c>
    </row>
    <row r="15" spans="1:11" ht="15.75" customHeight="1">
      <c r="G15" s="13">
        <v>12</v>
      </c>
      <c r="H15" s="18" t="s">
        <v>43</v>
      </c>
      <c r="I15" s="19">
        <v>158</v>
      </c>
      <c r="J15" s="19">
        <v>7.3</v>
      </c>
      <c r="K15" s="19" t="s">
        <v>35</v>
      </c>
    </row>
    <row r="16" spans="1:11" ht="15.75" customHeight="1">
      <c r="G16" s="13">
        <v>13</v>
      </c>
      <c r="H16" s="18" t="s">
        <v>42</v>
      </c>
      <c r="I16" s="19">
        <v>91</v>
      </c>
      <c r="J16" s="19">
        <v>8.9</v>
      </c>
      <c r="K16" s="19" t="s">
        <v>35</v>
      </c>
    </row>
    <row r="17" spans="7:11" ht="15.75" customHeight="1">
      <c r="G17" s="13">
        <v>14</v>
      </c>
      <c r="H17" s="18" t="s">
        <v>41</v>
      </c>
      <c r="I17" s="19">
        <v>153</v>
      </c>
      <c r="J17" s="19">
        <v>8.3000000000000007</v>
      </c>
      <c r="K17" s="19" t="s">
        <v>35</v>
      </c>
    </row>
    <row r="18" spans="7:11" ht="15.75" customHeight="1">
      <c r="G18" s="13">
        <v>15</v>
      </c>
      <c r="H18" s="18" t="s">
        <v>40</v>
      </c>
      <c r="I18" s="19">
        <v>138</v>
      </c>
      <c r="J18" s="19">
        <v>8.6</v>
      </c>
      <c r="K18" s="19" t="s">
        <v>35</v>
      </c>
    </row>
    <row r="19" spans="7:11" ht="15.75" customHeight="1">
      <c r="G19" s="13">
        <v>16</v>
      </c>
      <c r="H19" s="18" t="s">
        <v>39</v>
      </c>
      <c r="I19" s="19">
        <v>152</v>
      </c>
      <c r="J19" s="19">
        <v>1.7</v>
      </c>
      <c r="K19" s="19" t="s">
        <v>35</v>
      </c>
    </row>
    <row r="20" spans="7:11" ht="15.75" customHeight="1">
      <c r="G20" s="13">
        <v>17</v>
      </c>
      <c r="H20" s="18" t="s">
        <v>38</v>
      </c>
      <c r="I20" s="19">
        <v>67</v>
      </c>
      <c r="J20" s="20">
        <v>4</v>
      </c>
      <c r="K20" s="19" t="s">
        <v>35</v>
      </c>
    </row>
    <row r="21" spans="7:11" ht="15.75" customHeight="1">
      <c r="G21" s="13">
        <v>18</v>
      </c>
      <c r="H21" s="18" t="s">
        <v>37</v>
      </c>
      <c r="I21" s="19">
        <v>68</v>
      </c>
      <c r="J21" s="19">
        <v>5.5</v>
      </c>
      <c r="K21" s="19" t="s">
        <v>35</v>
      </c>
    </row>
    <row r="22" spans="7:11" ht="15.75" customHeight="1">
      <c r="G22" s="13">
        <v>19</v>
      </c>
      <c r="H22" s="18" t="s">
        <v>36</v>
      </c>
      <c r="I22" s="19">
        <v>158</v>
      </c>
      <c r="J22" s="19">
        <v>10.4</v>
      </c>
      <c r="K22" s="19" t="s">
        <v>35</v>
      </c>
    </row>
    <row r="23" spans="7:11" ht="15.75" customHeight="1">
      <c r="G23" s="13">
        <v>20</v>
      </c>
      <c r="H23" s="21" t="s">
        <v>34</v>
      </c>
      <c r="I23" s="22">
        <v>153</v>
      </c>
      <c r="J23" s="22">
        <v>12.8</v>
      </c>
      <c r="K23" s="22" t="s">
        <v>31</v>
      </c>
    </row>
    <row r="24" spans="7:11" ht="15.75" customHeight="1">
      <c r="G24" s="13">
        <v>21</v>
      </c>
      <c r="H24" s="21" t="s">
        <v>33</v>
      </c>
      <c r="I24" s="22">
        <v>169</v>
      </c>
      <c r="J24" s="22">
        <v>8.6999999999999993</v>
      </c>
      <c r="K24" s="22" t="s">
        <v>31</v>
      </c>
    </row>
    <row r="25" spans="7:11" ht="15.75" customHeight="1">
      <c r="G25" s="13">
        <v>22</v>
      </c>
      <c r="H25" s="21" t="s">
        <v>32</v>
      </c>
      <c r="I25" s="22">
        <v>137</v>
      </c>
      <c r="J25" s="22">
        <v>4.0999999999999996</v>
      </c>
      <c r="K25" s="22" t="s">
        <v>31</v>
      </c>
    </row>
    <row r="26" spans="7:11" ht="15.75" customHeight="1">
      <c r="G26" s="13">
        <v>23</v>
      </c>
      <c r="H26" s="23" t="s">
        <v>30</v>
      </c>
      <c r="I26" s="24">
        <v>16</v>
      </c>
      <c r="J26" s="24">
        <v>1.9</v>
      </c>
      <c r="K26" s="24" t="s">
        <v>20</v>
      </c>
    </row>
    <row r="27" spans="7:11" ht="15.75" customHeight="1">
      <c r="G27" s="13">
        <v>24</v>
      </c>
      <c r="H27" s="23" t="s">
        <v>29</v>
      </c>
      <c r="I27" s="24">
        <v>25</v>
      </c>
      <c r="J27" s="24">
        <v>1.1000000000000001</v>
      </c>
      <c r="K27" s="24" t="s">
        <v>20</v>
      </c>
    </row>
    <row r="28" spans="7:11" ht="15.75" customHeight="1">
      <c r="G28" s="13">
        <v>25</v>
      </c>
      <c r="H28" s="23" t="s">
        <v>28</v>
      </c>
      <c r="I28" s="24">
        <v>8.8000000000000007</v>
      </c>
      <c r="J28" s="24">
        <v>0.3</v>
      </c>
      <c r="K28" s="24" t="s">
        <v>20</v>
      </c>
    </row>
    <row r="29" spans="7:11" ht="15.75" customHeight="1">
      <c r="G29" s="13">
        <v>26</v>
      </c>
      <c r="H29" s="23" t="s">
        <v>27</v>
      </c>
      <c r="I29" s="24">
        <v>19</v>
      </c>
      <c r="J29" s="24">
        <v>0.9</v>
      </c>
      <c r="K29" s="24" t="s">
        <v>20</v>
      </c>
    </row>
    <row r="30" spans="7:11" ht="15.75" customHeight="1">
      <c r="G30" s="13">
        <v>27</v>
      </c>
      <c r="H30" s="23" t="s">
        <v>26</v>
      </c>
      <c r="I30" s="24">
        <v>79</v>
      </c>
      <c r="J30" s="24">
        <v>2.2000000000000002</v>
      </c>
      <c r="K30" s="24" t="s">
        <v>20</v>
      </c>
    </row>
    <row r="31" spans="7:11" ht="15.75" customHeight="1">
      <c r="G31" s="13">
        <v>28</v>
      </c>
      <c r="H31" s="23" t="s">
        <v>25</v>
      </c>
      <c r="I31" s="24">
        <v>50</v>
      </c>
      <c r="J31" s="24">
        <v>2.4</v>
      </c>
      <c r="K31" s="24" t="s">
        <v>20</v>
      </c>
    </row>
    <row r="32" spans="7:11" ht="15.75" customHeight="1">
      <c r="G32" s="13">
        <v>29</v>
      </c>
      <c r="H32" s="23" t="s">
        <v>24</v>
      </c>
      <c r="I32" s="24">
        <v>48</v>
      </c>
      <c r="J32" s="24">
        <v>1.6</v>
      </c>
      <c r="K32" s="24" t="s">
        <v>20</v>
      </c>
    </row>
    <row r="33" spans="7:11" ht="15.75" customHeight="1">
      <c r="G33" s="13">
        <v>30</v>
      </c>
      <c r="H33" s="23" t="s">
        <v>23</v>
      </c>
      <c r="I33" s="24">
        <v>54</v>
      </c>
      <c r="J33" s="24">
        <v>3.1</v>
      </c>
      <c r="K33" s="24" t="s">
        <v>20</v>
      </c>
    </row>
    <row r="34" spans="7:11" ht="15.75" customHeight="1">
      <c r="G34" s="13">
        <v>31</v>
      </c>
      <c r="H34" s="23" t="s">
        <v>22</v>
      </c>
      <c r="I34" s="24">
        <v>67</v>
      </c>
      <c r="J34" s="25">
        <v>3</v>
      </c>
      <c r="K34" s="24" t="s">
        <v>20</v>
      </c>
    </row>
    <row r="35" spans="7:11" ht="15.75" customHeight="1">
      <c r="G35" s="13">
        <v>32</v>
      </c>
      <c r="H35" s="23" t="s">
        <v>21</v>
      </c>
      <c r="I35" s="24">
        <v>60</v>
      </c>
      <c r="J35" s="24">
        <v>1.8</v>
      </c>
      <c r="K35" s="24" t="s">
        <v>20</v>
      </c>
    </row>
    <row r="36" spans="7:11" ht="15.75" customHeight="1">
      <c r="G36" s="13">
        <v>33</v>
      </c>
      <c r="H36" s="26" t="s">
        <v>19</v>
      </c>
      <c r="I36" s="27">
        <v>62</v>
      </c>
      <c r="J36" s="27">
        <v>3.2</v>
      </c>
      <c r="K36" s="27" t="s">
        <v>11</v>
      </c>
    </row>
    <row r="37" spans="7:11" ht="15.75" customHeight="1">
      <c r="G37" s="13">
        <v>34</v>
      </c>
      <c r="H37" s="28" t="s">
        <v>18</v>
      </c>
      <c r="I37" s="27">
        <v>52</v>
      </c>
      <c r="J37" s="27">
        <v>3.5</v>
      </c>
      <c r="K37" s="27" t="s">
        <v>11</v>
      </c>
    </row>
    <row r="38" spans="7:11" ht="15.75" customHeight="1">
      <c r="G38" s="13">
        <v>35</v>
      </c>
      <c r="H38" s="28" t="s">
        <v>17</v>
      </c>
      <c r="I38" s="27">
        <v>104</v>
      </c>
      <c r="J38" s="27">
        <v>4.9000000000000004</v>
      </c>
      <c r="K38" s="27" t="s">
        <v>11</v>
      </c>
    </row>
    <row r="39" spans="7:11" ht="15.75" customHeight="1">
      <c r="G39" s="13">
        <v>36</v>
      </c>
      <c r="H39" s="28" t="s">
        <v>16</v>
      </c>
      <c r="I39" s="27">
        <v>56</v>
      </c>
      <c r="J39" s="27">
        <v>2.9</v>
      </c>
      <c r="K39" s="27" t="s">
        <v>11</v>
      </c>
    </row>
    <row r="40" spans="7:11" ht="15.75" customHeight="1">
      <c r="G40" s="13">
        <v>37</v>
      </c>
      <c r="H40" s="28" t="s">
        <v>15</v>
      </c>
      <c r="I40" s="27">
        <v>108</v>
      </c>
      <c r="J40" s="27">
        <v>3.6</v>
      </c>
      <c r="K40" s="27" t="s">
        <v>11</v>
      </c>
    </row>
    <row r="41" spans="7:11" ht="15.75" customHeight="1">
      <c r="G41" s="13">
        <v>38</v>
      </c>
      <c r="H41" s="28" t="s">
        <v>14</v>
      </c>
      <c r="I41" s="27">
        <v>51</v>
      </c>
      <c r="J41" s="27">
        <v>2.1</v>
      </c>
      <c r="K41" s="27" t="s">
        <v>11</v>
      </c>
    </row>
    <row r="42" spans="7:11" ht="15.75" customHeight="1">
      <c r="G42" s="13">
        <v>39</v>
      </c>
      <c r="H42" s="28" t="s">
        <v>13</v>
      </c>
      <c r="I42" s="27">
        <v>143</v>
      </c>
      <c r="J42" s="27">
        <v>4.0999999999999996</v>
      </c>
      <c r="K42" s="27" t="s">
        <v>11</v>
      </c>
    </row>
    <row r="43" spans="7:11" ht="15.75" customHeight="1">
      <c r="G43" s="13">
        <v>40</v>
      </c>
      <c r="H43" s="28" t="s">
        <v>12</v>
      </c>
      <c r="I43" s="27">
        <v>151</v>
      </c>
      <c r="J43" s="27">
        <v>6.7</v>
      </c>
      <c r="K43" s="27" t="s">
        <v>11</v>
      </c>
    </row>
    <row r="44" spans="7:11" ht="15.75" customHeight="1">
      <c r="G44" s="13">
        <v>41</v>
      </c>
      <c r="H44" s="29" t="s">
        <v>10</v>
      </c>
      <c r="I44" s="30">
        <v>32</v>
      </c>
      <c r="J44" s="30">
        <v>0</v>
      </c>
      <c r="K44" s="30" t="s">
        <v>7</v>
      </c>
    </row>
    <row r="45" spans="7:11" ht="15.75" customHeight="1">
      <c r="G45" s="13">
        <v>42</v>
      </c>
      <c r="H45" s="29" t="s">
        <v>9</v>
      </c>
      <c r="I45" s="30">
        <v>10</v>
      </c>
      <c r="J45" s="30">
        <v>0</v>
      </c>
      <c r="K45" s="30" t="s">
        <v>7</v>
      </c>
    </row>
    <row r="46" spans="7:11" ht="15.75" customHeight="1">
      <c r="G46" s="13">
        <v>43</v>
      </c>
      <c r="H46" s="29" t="s">
        <v>8</v>
      </c>
      <c r="I46" s="30">
        <v>26</v>
      </c>
      <c r="J46" s="30">
        <v>0</v>
      </c>
      <c r="K46" s="30" t="s">
        <v>7</v>
      </c>
    </row>
    <row r="47" spans="7:11" ht="15.75" customHeight="1">
      <c r="G47" s="13">
        <v>44</v>
      </c>
      <c r="H47" s="31" t="s">
        <v>6</v>
      </c>
      <c r="I47" s="32">
        <v>36</v>
      </c>
      <c r="J47" s="32">
        <v>0</v>
      </c>
      <c r="K47" s="32" t="s">
        <v>3</v>
      </c>
    </row>
    <row r="48" spans="7:11" ht="15.75" customHeight="1">
      <c r="G48" s="13">
        <v>45</v>
      </c>
      <c r="H48" s="31" t="s">
        <v>5</v>
      </c>
      <c r="I48" s="32">
        <v>85</v>
      </c>
      <c r="J48" s="32">
        <v>2.2999999999999998</v>
      </c>
      <c r="K48" s="32" t="s">
        <v>3</v>
      </c>
    </row>
    <row r="49" spans="5:11" ht="15.75" customHeight="1">
      <c r="G49" s="13">
        <v>46</v>
      </c>
      <c r="H49" s="31" t="s">
        <v>4</v>
      </c>
      <c r="I49" s="32">
        <v>114</v>
      </c>
      <c r="J49" s="33">
        <v>1</v>
      </c>
      <c r="K49" s="32" t="s">
        <v>3</v>
      </c>
    </row>
    <row r="50" spans="5:11" ht="15.75" customHeight="1">
      <c r="G50" s="13">
        <v>47</v>
      </c>
      <c r="H50" s="34" t="s">
        <v>2</v>
      </c>
      <c r="I50" s="35">
        <v>138</v>
      </c>
      <c r="J50" s="35">
        <v>6.8</v>
      </c>
      <c r="K50" s="35" t="s">
        <v>0</v>
      </c>
    </row>
    <row r="51" spans="5:11" ht="15.75" customHeight="1">
      <c r="G51" s="13">
        <v>48</v>
      </c>
      <c r="H51" s="34" t="s">
        <v>1</v>
      </c>
      <c r="I51" s="35">
        <v>71</v>
      </c>
      <c r="J51" s="35">
        <v>2.2000000000000002</v>
      </c>
      <c r="K51" s="35" t="s">
        <v>0</v>
      </c>
    </row>
    <row r="52" spans="5:11" ht="15.75" customHeight="1">
      <c r="E52" s="2"/>
      <c r="F52" s="3"/>
      <c r="G52" s="2"/>
    </row>
    <row r="53" spans="5:11" ht="15.75" customHeight="1">
      <c r="E53" s="2"/>
      <c r="F53" s="3"/>
      <c r="G53" s="2"/>
    </row>
  </sheetData>
  <mergeCells count="1">
    <mergeCell ref="A1:K1"/>
  </mergeCells>
  <phoneticPr fontId="3"/>
  <dataValidations count="1">
    <dataValidation type="list" imeMode="on" allowBlank="1" sqref="A4:A13" xr:uid="{394B4339-D80A-2646-A316-B886CE28E6DB}">
      <formula1>$G$4:$G$51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3355A8C336F6498FE05ED40BE9352A" ma:contentTypeVersion="12" ma:contentTypeDescription="新しいドキュメントを作成します。" ma:contentTypeScope="" ma:versionID="5326fd3f9aa4bd77de30c260a5291ff1">
  <xsd:schema xmlns:xsd="http://www.w3.org/2001/XMLSchema" xmlns:xs="http://www.w3.org/2001/XMLSchema" xmlns:p="http://schemas.microsoft.com/office/2006/metadata/properties" xmlns:ns3="5aabc344-74ac-425a-9394-ccc60aa557d4" targetNamespace="http://schemas.microsoft.com/office/2006/metadata/properties" ma:root="true" ma:fieldsID="44a5313e9e8dd258fd90d517c0669660" ns3:_="">
    <xsd:import namespace="5aabc344-74ac-425a-9394-ccc60aa557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bc344-74ac-425a-9394-ccc60aa55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abc344-74ac-425a-9394-ccc60aa557d4" xsi:nil="true"/>
  </documentManagement>
</p:properties>
</file>

<file path=customXml/itemProps1.xml><?xml version="1.0" encoding="utf-8"?>
<ds:datastoreItem xmlns:ds="http://schemas.openxmlformats.org/officeDocument/2006/customXml" ds:itemID="{F8AB1FB4-B5EB-4566-AA1A-A5A0BF8FD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bc344-74ac-425a-9394-ccc60aa55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6C92D-B060-4B3B-9196-9120AE796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A9134-511E-4031-BE54-D6F505A14081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5aabc344-74ac-425a-9394-ccc60aa557d4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★自分の出席番号のシートを選択します</vt:lpstr>
      <vt:lpstr>１</vt:lpstr>
      <vt:lpstr>２</vt:lpstr>
      <vt:lpstr>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Watabe Ryo</dc:creator>
  <cp:lastModifiedBy>Watabe Ryo</cp:lastModifiedBy>
  <dcterms:created xsi:type="dcterms:W3CDTF">2023-01-08T15:03:03Z</dcterms:created>
  <dcterms:modified xsi:type="dcterms:W3CDTF">2023-06-14T12:40:41Z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0x010100153355A8C336F6498FE05ED40BE9352A</vt:lpwstr>
  </property>
</Properties>
</file>