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/>
  <mc:AlternateContent xmlns:mc="http://schemas.openxmlformats.org/markup-compatibility/2006">
    <mc:Choice Requires="x15">
      <x15ac:absPath xmlns:x15ac="http://schemas.microsoft.com/office/spreadsheetml/2010/11/ac" url="D:\112files\"/>
    </mc:Choice>
  </mc:AlternateContent>
  <xr:revisionPtr revIDLastSave="0" documentId="8_{84EB0134-5DCB-428F-881C-8D30EC99301E}" xr6:coauthVersionLast="47" xr6:coauthVersionMax="47" xr10:uidLastSave="{00000000-0000-0000-0000-000000000000}"/>
  <bookViews>
    <workbookView xWindow="-110" yWindow="-110" windowWidth="23260" windowHeight="12580" xr2:uid="{00000000-000D-0000-FFFF-FFFF00000000}"/>
  </bookViews>
  <sheets>
    <sheet name="Sheet1" sheetId="1" r:id="rId1"/>
  </sheets>
  <definedNames>
    <definedName name="スライサー_お子様の学年を入力してください。">#N/A</definedName>
  </definedNames>
  <calcPr calcId="191028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1" l="1"/>
  <c r="N3" i="1"/>
  <c r="K3" i="1"/>
  <c r="H3" i="1"/>
  <c r="G4" i="1"/>
  <c r="G5" i="1"/>
  <c r="G6" i="1"/>
  <c r="G7" i="1"/>
  <c r="G8" i="1"/>
  <c r="G3" i="1"/>
  <c r="G9" i="1"/>
  <c r="O5" i="1"/>
  <c r="L8" i="1"/>
  <c r="I7" i="1"/>
  <c r="O4" i="1"/>
  <c r="L6" i="1"/>
  <c r="I6" i="1"/>
  <c r="I4" i="1"/>
  <c r="O6" i="1"/>
  <c r="O7" i="1"/>
  <c r="L7" i="1"/>
  <c r="I5" i="1"/>
  <c r="O8" i="1"/>
  <c r="L4" i="1"/>
  <c r="I8" i="1"/>
  <c r="L5" i="1"/>
  <c r="O9" i="1" l="1"/>
  <c r="L9" i="1"/>
  <c r="I9" i="1"/>
</calcChain>
</file>

<file path=xl/sharedStrings.xml><?xml version="1.0" encoding="utf-8"?>
<sst xmlns="http://schemas.openxmlformats.org/spreadsheetml/2006/main" count="642" uniqueCount="34">
  <si>
    <t>1年生</t>
  </si>
  <si>
    <t>2年生</t>
  </si>
  <si>
    <t>そう思う</t>
    <rPh sb="2" eb="3">
      <t>オモ</t>
    </rPh>
    <phoneticPr fontId="1"/>
  </si>
  <si>
    <t>3年生</t>
  </si>
  <si>
    <t>どちらかと言えばそう思う</t>
  </si>
  <si>
    <t>4年生</t>
  </si>
  <si>
    <t>どちらかと言えばそう思わない</t>
  </si>
  <si>
    <t>5年生</t>
    <phoneticPr fontId="1"/>
  </si>
  <si>
    <t>そう思わない</t>
  </si>
  <si>
    <t>6年生</t>
  </si>
  <si>
    <t>わからない</t>
    <phoneticPr fontId="1"/>
  </si>
  <si>
    <t>合計</t>
    <rPh sb="0" eb="2">
      <t>ゴウケイ</t>
    </rPh>
    <phoneticPr fontId="1"/>
  </si>
  <si>
    <t>ID</t>
  </si>
  <si>
    <t>開始時刻</t>
  </si>
  <si>
    <t>完了時刻</t>
  </si>
  <si>
    <t>メール</t>
  </si>
  <si>
    <t>名前</t>
  </si>
  <si>
    <t>お子様の学年を入力してください。</t>
  </si>
  <si>
    <t>列2</t>
  </si>
  <si>
    <t>子どもは楽しく学校に通っている。</t>
    <phoneticPr fontId="1"/>
  </si>
  <si>
    <t>列3</t>
  </si>
  <si>
    <t>列1</t>
  </si>
  <si>
    <t>子どもは授業が分かりやすいと言っている。</t>
    <phoneticPr fontId="1"/>
  </si>
  <si>
    <t>列5</t>
  </si>
  <si>
    <t>列4</t>
  </si>
  <si>
    <t>子どもは学校に仲の良い友だちがいる。</t>
    <phoneticPr fontId="1"/>
  </si>
  <si>
    <t>列7</t>
  </si>
  <si>
    <t>列6</t>
  </si>
  <si>
    <t>子どもは先生にいろいろなことが相談できる。</t>
  </si>
  <si>
    <t>anonymous</t>
  </si>
  <si>
    <t>そう思う</t>
  </si>
  <si>
    <t>4年生</t>
    <phoneticPr fontId="1"/>
  </si>
  <si>
    <t>5年生</t>
  </si>
  <si>
    <t>わからない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</si>
</sst>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\ h:mm:ss"/>
  </numFmts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6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/>
    <xf numFmtId="0" fontId="0" fillId="0" borderId="3" xfId="0" applyBorder="1" applyAlignment="1">
      <alignment horizontal="left" vertical="center" indent="1"/>
    </xf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5" xfId="0" applyBorder="1" applyAlignment="1">
      <alignment horizontal="left" vertical="center" indent="1"/>
    </xf>
  </cellXfs>
  <cellStyles count="1">
    <cellStyle name="標準" xfId="0" builtinId="0"/>
  </cellStyles>
  <dxfs count="1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76" formatCode="m/d/yy\ h:mm:ss"/>
    </dxf>
    <dxf>
      <numFmt numFmtId="176" formatCode="m/d/yy\ 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子どもは楽しく学校に通っている。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FA-468F-BF1C-4738E2B4B885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FA-468F-BF1C-4738E2B4B885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FA-468F-BF1C-4738E2B4B885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FA-468F-BF1C-4738E2B4B885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FA-468F-BF1C-4738E2B4B885}"/>
              </c:ext>
            </c:extLst>
          </c:dPt>
          <c:cat>
            <c:strRef>
              <c:f>Sheet1!$H$4:$H$8</c:f>
              <c:strCache>
                <c:ptCount val="5"/>
                <c:pt idx="0">
                  <c:v>そう思う</c:v>
                </c:pt>
                <c:pt idx="1">
                  <c:v>どちらかと言えばそう思う</c:v>
                </c:pt>
                <c:pt idx="2">
                  <c:v>どちらかと言えばそう思わない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Sheet1!$I$4:$I$8</c:f>
              <c:numCache>
                <c:formatCode>General</c:formatCode>
                <c:ptCount val="5"/>
                <c:pt idx="0">
                  <c:v>57</c:v>
                </c:pt>
                <c:pt idx="1">
                  <c:v>33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2-4414-B448-5EE91F7E1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 sz="1400"/>
              <a:t>子どもは授業が分かりやすいと言っている。</a:t>
            </a:r>
            <a:endParaRPr lang="ja-JP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A6-44AC-914F-1BE4F93C073D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A6-44AC-914F-1BE4F93C073D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A6-44AC-914F-1BE4F93C073D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A6-44AC-914F-1BE4F93C073D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5A6-44AC-914F-1BE4F93C073D}"/>
              </c:ext>
            </c:extLst>
          </c:dPt>
          <c:cat>
            <c:strRef>
              <c:f>Sheet1!$K$4:$K$8</c:f>
              <c:strCache>
                <c:ptCount val="5"/>
                <c:pt idx="0">
                  <c:v>そう思う</c:v>
                </c:pt>
                <c:pt idx="1">
                  <c:v>どちらかと言えばそう思う</c:v>
                </c:pt>
                <c:pt idx="2">
                  <c:v>どちらかと言えばそう思わない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Sheet1!$L$4:$L$8</c:f>
              <c:numCache>
                <c:formatCode>General</c:formatCode>
                <c:ptCount val="5"/>
                <c:pt idx="0">
                  <c:v>27</c:v>
                </c:pt>
                <c:pt idx="1">
                  <c:v>63</c:v>
                </c:pt>
                <c:pt idx="2">
                  <c:v>6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1-49CB-A638-B1C729C98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子どもは学校に仲の良い友だちがいる。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F32-490F-97D6-CDC69B21981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E4-41E7-AAFC-1362A4AB84F2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E4-41E7-AAFC-1362A4AB84F2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E4-41E7-AAFC-1362A4AB84F2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9E4-41E7-AAFC-1362A4AB84F2}"/>
              </c:ext>
            </c:extLst>
          </c:dPt>
          <c:cat>
            <c:strRef>
              <c:f>Sheet1!$N$4:$N$8</c:f>
              <c:strCache>
                <c:ptCount val="5"/>
                <c:pt idx="0">
                  <c:v>そう思う</c:v>
                </c:pt>
                <c:pt idx="1">
                  <c:v>どちらかと言えばそう思う</c:v>
                </c:pt>
                <c:pt idx="2">
                  <c:v>どちらかと言えばそう思わない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Sheet1!$O$4:$O$8</c:f>
              <c:numCache>
                <c:formatCode>General</c:formatCode>
                <c:ptCount val="5"/>
                <c:pt idx="0">
                  <c:v>72</c:v>
                </c:pt>
                <c:pt idx="1">
                  <c:v>21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2-490F-97D6-CDC69B219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133774</xdr:colOff>
      <xdr:row>1</xdr:row>
      <xdr:rowOff>267547</xdr:rowOff>
    </xdr:from>
    <xdr:to>
      <xdr:col>6</xdr:col>
      <xdr:colOff>878841</xdr:colOff>
      <xdr:row>1</xdr:row>
      <xdr:rowOff>2505922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お子様の学年を入力してください。">
              <a:extLst>
                <a:ext uri="{FF2B5EF4-FFF2-40B4-BE49-F238E27FC236}">
                  <a16:creationId xmlns:a16="http://schemas.microsoft.com/office/drawing/2014/main" id="{A534A6D5-4B54-49CC-ABBA-C33DA92F668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お子様の学年を入力してください。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774" y="436880"/>
              <a:ext cx="1828800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7</xdr:col>
      <xdr:colOff>25400</xdr:colOff>
      <xdr:row>1</xdr:row>
      <xdr:rowOff>21167</xdr:rowOff>
    </xdr:from>
    <xdr:to>
      <xdr:col>9</xdr:col>
      <xdr:colOff>1388534</xdr:colOff>
      <xdr:row>1</xdr:row>
      <xdr:rowOff>2764367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9EDE245-AB65-4A47-B4C5-EDA1F59EA9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1</xdr:row>
      <xdr:rowOff>21167</xdr:rowOff>
    </xdr:from>
    <xdr:to>
      <xdr:col>12</xdr:col>
      <xdr:colOff>804333</xdr:colOff>
      <xdr:row>1</xdr:row>
      <xdr:rowOff>2764367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4A45512-0FDF-41CE-9473-A8B6721C40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956733</xdr:colOff>
      <xdr:row>1</xdr:row>
      <xdr:rowOff>29634</xdr:rowOff>
    </xdr:from>
    <xdr:to>
      <xdr:col>15</xdr:col>
      <xdr:colOff>567266</xdr:colOff>
      <xdr:row>1</xdr:row>
      <xdr:rowOff>2772834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34E1A3B5-A641-4B31-B369-48FEFB0F0D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お子様の学年を入力してください。" xr10:uid="{00000000-0013-0000-FFFF-FFFF01000000}" sourceName="お子様の学年を入力してください。">
  <extLst>
    <x:ext xmlns:x15="http://schemas.microsoft.com/office/spreadsheetml/2010/11/main" uri="{2F2917AC-EB37-4324-AD4E-5DD8C200BD13}">
      <x15:tableSlicerCache tableId="1" column="8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お子様の学年を入力してください。" xr10:uid="{00000000-0014-0000-FFFF-FFFF01000000}" cache="スライサー_お子様の学年を入力してください。" caption="お子様の学年を入力してください。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Q111">
  <autoFilter ref="A11:Q111" xr:uid="{00000000-0009-0000-0100-000001000000}"/>
  <tableColumns count="17">
    <tableColumn id="1" xr3:uid="{00000000-0010-0000-0000-000001000000}" name="ID" totalsRowLabel="集計" dataDxfId="16"/>
    <tableColumn id="2" xr3:uid="{00000000-0010-0000-0000-000002000000}" name="開始時刻" dataDxfId="15"/>
    <tableColumn id="3" xr3:uid="{00000000-0010-0000-0000-000003000000}" name="完了時刻" dataDxfId="14"/>
    <tableColumn id="4" xr3:uid="{00000000-0010-0000-0000-000004000000}" name="メール" dataDxfId="13"/>
    <tableColumn id="5" xr3:uid="{00000000-0010-0000-0000-000005000000}" name="名前" dataDxfId="12"/>
    <tableColumn id="8" xr3:uid="{00000000-0010-0000-0000-000008000000}" name="お子様の学年を入力してください。" dataDxfId="11"/>
    <tableColumn id="7" xr3:uid="{00000000-0010-0000-0000-000007000000}" name="列2" dataDxfId="10"/>
    <tableColumn id="11" xr3:uid="{00000000-0010-0000-0000-00000B000000}" name="子どもは楽しく学校に通っている。" totalsRowFunction="count" dataDxfId="9"/>
    <tableColumn id="10" xr3:uid="{00000000-0010-0000-0000-00000A000000}" name="列3" dataDxfId="8"/>
    <tableColumn id="9" xr3:uid="{00000000-0010-0000-0000-000009000000}" name="列1" dataDxfId="7"/>
    <tableColumn id="14" xr3:uid="{00000000-0010-0000-0000-00000E000000}" name="子どもは授業が分かりやすいと言っている。" dataDxfId="6"/>
    <tableColumn id="13" xr3:uid="{00000000-0010-0000-0000-00000D000000}" name="列5" dataDxfId="5"/>
    <tableColumn id="12" xr3:uid="{00000000-0010-0000-0000-00000C000000}" name="列4" dataDxfId="4"/>
    <tableColumn id="17" xr3:uid="{00000000-0010-0000-0000-000011000000}" name="子どもは学校に仲の良い友だちがいる。" dataDxfId="3"/>
    <tableColumn id="16" xr3:uid="{00000000-0010-0000-0000-000010000000}" name="列7" dataDxfId="2"/>
    <tableColumn id="15" xr3:uid="{00000000-0010-0000-0000-00000F000000}" name="列6" dataDxfId="1"/>
    <tableColumn id="23" xr3:uid="{00000000-0010-0000-0000-000017000000}" name="子どもは先生にいろいろなことが相談できる。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11"/>
  <sheetViews>
    <sheetView tabSelected="1" topLeftCell="F1" zoomScale="90" zoomScaleNormal="90" workbookViewId="0">
      <selection activeCell="G8" sqref="G8"/>
    </sheetView>
  </sheetViews>
  <sheetFormatPr defaultRowHeight="12.95"/>
  <cols>
    <col min="1" max="5" width="20" hidden="1" customWidth="1"/>
    <col min="6" max="7" width="15.875" customWidth="1"/>
    <col min="8" max="8" width="36" bestFit="1" customWidth="1"/>
    <col min="9" max="9" width="10.875" customWidth="1"/>
    <col min="10" max="10" width="20.875" customWidth="1"/>
    <col min="11" max="11" width="45.375" bestFit="1" customWidth="1"/>
    <col min="12" max="12" width="10.875" customWidth="1"/>
    <col min="13" max="13" width="14.125" customWidth="1"/>
    <col min="14" max="14" width="47.5" bestFit="1" customWidth="1"/>
    <col min="15" max="15" width="10.875" customWidth="1"/>
    <col min="16" max="16" width="20.875" customWidth="1"/>
    <col min="17" max="17" width="20" bestFit="1" customWidth="1"/>
    <col min="18" max="18" width="10.875" customWidth="1"/>
    <col min="19" max="19" width="20.875" customWidth="1"/>
  </cols>
  <sheetData>
    <row r="2" spans="1:17" ht="225" customHeight="1" thickBot="1"/>
    <row r="3" spans="1:17" ht="14.45" thickBot="1">
      <c r="F3" s="2" t="s">
        <v>0</v>
      </c>
      <c r="G3" s="3">
        <f>COUNTIF(Table1[お子様の学年を入力してください。],$F3)</f>
        <v>23</v>
      </c>
      <c r="H3" s="5" t="str">
        <f>H11</f>
        <v>子どもは楽しく学校に通っている。</v>
      </c>
      <c r="K3" s="5" t="str">
        <f>K11</f>
        <v>子どもは授業が分かりやすいと言っている。</v>
      </c>
      <c r="N3" s="5" t="str">
        <f>N11</f>
        <v>子どもは学校に仲の良い友だちがいる。</v>
      </c>
      <c r="Q3">
        <f>COUNTIFS(Table1[[お子様の学年を入力してください。]:[子どもは先生にいろいろなことが相談できる。]],N12="そう思う",Table1[[お子様の学年を入力してください。]:[子どもは先生にいろいろなことが相談できる。]],F12="１年生")</f>
        <v>0</v>
      </c>
    </row>
    <row r="4" spans="1:17" ht="14.1">
      <c r="F4" s="4" t="s">
        <v>1</v>
      </c>
      <c r="G4" s="12">
        <f>COUNTIF(Table1[お子様の学年を入力してください。],$F4)</f>
        <v>16</v>
      </c>
      <c r="H4" s="6" t="s">
        <v>2</v>
      </c>
      <c r="I4" s="7">
        <f ca="1">SUMPRODUCT((SUBTOTAL(103,INDIRECT("H"&amp;ROW(H$12:H$111))))*(H$12:H$111=H4))</f>
        <v>57</v>
      </c>
      <c r="K4" s="6" t="s">
        <v>2</v>
      </c>
      <c r="L4" s="7">
        <f ca="1">SUMPRODUCT((SUBTOTAL(103,INDIRECT("H"&amp;ROW(K$12:K$111))))*(K$12:K$111=K4))</f>
        <v>27</v>
      </c>
      <c r="N4" s="6" t="s">
        <v>2</v>
      </c>
      <c r="O4" s="7">
        <f ca="1">SUMPRODUCT((SUBTOTAL(103,INDIRECT("H"&amp;ROW(N$12:N$111))))*(N$12:N$111=N4))</f>
        <v>72</v>
      </c>
    </row>
    <row r="5" spans="1:17" ht="14.1">
      <c r="F5" s="4" t="s">
        <v>3</v>
      </c>
      <c r="G5" s="12">
        <f>COUNTIF(Table1[お子様の学年を入力してください。],$F5)</f>
        <v>19</v>
      </c>
      <c r="H5" s="8" t="s">
        <v>4</v>
      </c>
      <c r="I5" s="9">
        <f t="shared" ref="I5:I8" ca="1" si="0">SUMPRODUCT((SUBTOTAL(103,INDIRECT("H"&amp;ROW(H$12:H$111))))*(H$12:H$111=H5))</f>
        <v>33</v>
      </c>
      <c r="K5" s="8" t="s">
        <v>4</v>
      </c>
      <c r="L5" s="9">
        <f t="shared" ref="L5:L8" ca="1" si="1">SUMPRODUCT((SUBTOTAL(103,INDIRECT("H"&amp;ROW(K$12:K$111))))*(K$12:K$111=K5))</f>
        <v>63</v>
      </c>
      <c r="N5" s="8" t="s">
        <v>4</v>
      </c>
      <c r="O5" s="9">
        <f t="shared" ref="O5:O8" ca="1" si="2">SUMPRODUCT((SUBTOTAL(103,INDIRECT("H"&amp;ROW(N$12:N$111))))*(N$12:N$111=N5))</f>
        <v>21</v>
      </c>
    </row>
    <row r="6" spans="1:17" ht="14.1">
      <c r="F6" s="4" t="s">
        <v>5</v>
      </c>
      <c r="G6" s="12">
        <f>COUNTIF(Table1[お子様の学年を入力してください。],$F6)</f>
        <v>11</v>
      </c>
      <c r="H6" s="8" t="s">
        <v>6</v>
      </c>
      <c r="I6" s="9">
        <f t="shared" ca="1" si="0"/>
        <v>7</v>
      </c>
      <c r="K6" s="8" t="s">
        <v>6</v>
      </c>
      <c r="L6" s="9">
        <f t="shared" ca="1" si="1"/>
        <v>6</v>
      </c>
      <c r="N6" s="8" t="s">
        <v>6</v>
      </c>
      <c r="O6" s="9">
        <f t="shared" ca="1" si="2"/>
        <v>4</v>
      </c>
    </row>
    <row r="7" spans="1:17" ht="14.1">
      <c r="F7" s="4" t="s">
        <v>7</v>
      </c>
      <c r="G7" s="12">
        <f>COUNTIF(Table1[お子様の学年を入力してください。],$F7)</f>
        <v>17</v>
      </c>
      <c r="H7" s="8" t="s">
        <v>8</v>
      </c>
      <c r="I7" s="9">
        <f t="shared" ca="1" si="0"/>
        <v>2</v>
      </c>
      <c r="K7" s="8" t="s">
        <v>8</v>
      </c>
      <c r="L7" s="9">
        <f t="shared" ca="1" si="1"/>
        <v>0</v>
      </c>
      <c r="N7" s="8" t="s">
        <v>8</v>
      </c>
      <c r="O7" s="9">
        <f t="shared" ca="1" si="2"/>
        <v>0</v>
      </c>
    </row>
    <row r="8" spans="1:17" ht="14.45" thickBot="1">
      <c r="F8" s="10" t="s">
        <v>9</v>
      </c>
      <c r="G8" s="13">
        <f>COUNTIF(Table1[お子様の学年を入力してください。],$F8)</f>
        <v>14</v>
      </c>
      <c r="H8" s="18" t="s">
        <v>10</v>
      </c>
      <c r="I8" s="15">
        <f t="shared" ca="1" si="0"/>
        <v>1</v>
      </c>
      <c r="K8" s="18" t="s">
        <v>10</v>
      </c>
      <c r="L8" s="15">
        <f t="shared" ca="1" si="1"/>
        <v>4</v>
      </c>
      <c r="N8" s="18" t="s">
        <v>10</v>
      </c>
      <c r="O8" s="15">
        <f t="shared" ca="1" si="2"/>
        <v>3</v>
      </c>
    </row>
    <row r="9" spans="1:17" ht="14.45" thickBot="1">
      <c r="F9" s="11" t="s">
        <v>11</v>
      </c>
      <c r="G9" s="14">
        <f>COUNTA($F$12:$F$111)</f>
        <v>100</v>
      </c>
      <c r="H9" s="16" t="s">
        <v>11</v>
      </c>
      <c r="I9" s="17">
        <f ca="1">SUM(I4:I8)</f>
        <v>100</v>
      </c>
      <c r="K9" s="16" t="s">
        <v>11</v>
      </c>
      <c r="L9" s="17">
        <f ca="1">SUM(L4:L8)</f>
        <v>100</v>
      </c>
      <c r="N9" s="16" t="s">
        <v>11</v>
      </c>
      <c r="O9" s="17">
        <f ca="1">SUM(O4:O8)</f>
        <v>100</v>
      </c>
    </row>
    <row r="11" spans="1:17">
      <c r="A11" t="s">
        <v>12</v>
      </c>
      <c r="B11" t="s">
        <v>13</v>
      </c>
      <c r="C11" t="s">
        <v>14</v>
      </c>
      <c r="D11" t="s">
        <v>15</v>
      </c>
      <c r="E11" t="s">
        <v>16</v>
      </c>
      <c r="F11" t="s">
        <v>17</v>
      </c>
      <c r="G11" t="s">
        <v>18</v>
      </c>
      <c r="H11" t="s">
        <v>19</v>
      </c>
      <c r="I11" t="s">
        <v>20</v>
      </c>
      <c r="J11" t="s">
        <v>21</v>
      </c>
      <c r="K11" t="s">
        <v>22</v>
      </c>
      <c r="L11" t="s">
        <v>23</v>
      </c>
      <c r="M11" t="s">
        <v>24</v>
      </c>
      <c r="N11" t="s">
        <v>25</v>
      </c>
      <c r="O11" t="s">
        <v>26</v>
      </c>
      <c r="P11" t="s">
        <v>27</v>
      </c>
      <c r="Q11" t="s">
        <v>28</v>
      </c>
    </row>
    <row r="12" spans="1:17">
      <c r="A12">
        <v>1</v>
      </c>
      <c r="B12" s="1">
        <v>44644.749120370368</v>
      </c>
      <c r="C12" s="1">
        <v>44644.750625000001</v>
      </c>
      <c r="D12" t="s">
        <v>29</v>
      </c>
      <c r="F12" t="s">
        <v>9</v>
      </c>
      <c r="H12" t="s">
        <v>4</v>
      </c>
      <c r="K12" t="s">
        <v>4</v>
      </c>
      <c r="N12" t="s">
        <v>30</v>
      </c>
      <c r="Q12" t="s">
        <v>6</v>
      </c>
    </row>
    <row r="13" spans="1:17">
      <c r="A13">
        <v>2</v>
      </c>
      <c r="B13" s="1">
        <v>44644.750277777777</v>
      </c>
      <c r="C13" s="1">
        <v>44644.751666666663</v>
      </c>
      <c r="D13" t="s">
        <v>29</v>
      </c>
      <c r="F13" t="s">
        <v>31</v>
      </c>
      <c r="H13" t="s">
        <v>30</v>
      </c>
      <c r="K13" t="s">
        <v>30</v>
      </c>
      <c r="N13" t="s">
        <v>30</v>
      </c>
      <c r="Q13" t="s">
        <v>4</v>
      </c>
    </row>
    <row r="14" spans="1:17">
      <c r="A14">
        <v>3</v>
      </c>
      <c r="B14" s="1">
        <v>44644.750300925924</v>
      </c>
      <c r="C14" s="1">
        <v>44644.751817129632</v>
      </c>
      <c r="D14" t="s">
        <v>29</v>
      </c>
      <c r="F14" t="s">
        <v>1</v>
      </c>
      <c r="H14" t="s">
        <v>30</v>
      </c>
      <c r="K14" t="s">
        <v>30</v>
      </c>
      <c r="N14" t="s">
        <v>30</v>
      </c>
      <c r="Q14" t="s">
        <v>30</v>
      </c>
    </row>
    <row r="15" spans="1:17">
      <c r="A15">
        <v>4</v>
      </c>
      <c r="B15" s="1">
        <v>44644.751458333332</v>
      </c>
      <c r="C15" s="1">
        <v>44644.752500000002</v>
      </c>
      <c r="D15" t="s">
        <v>29</v>
      </c>
      <c r="F15" t="s">
        <v>3</v>
      </c>
      <c r="H15" t="s">
        <v>4</v>
      </c>
      <c r="K15" t="s">
        <v>4</v>
      </c>
      <c r="N15" t="s">
        <v>4</v>
      </c>
      <c r="Q15" t="s">
        <v>8</v>
      </c>
    </row>
    <row r="16" spans="1:17">
      <c r="A16">
        <v>5</v>
      </c>
      <c r="B16" s="1">
        <v>44644.75204861111</v>
      </c>
      <c r="C16" s="1">
        <v>44644.752662037034</v>
      </c>
      <c r="D16" t="s">
        <v>29</v>
      </c>
      <c r="F16" t="s">
        <v>1</v>
      </c>
      <c r="H16" t="s">
        <v>30</v>
      </c>
      <c r="K16" t="s">
        <v>4</v>
      </c>
      <c r="N16" t="s">
        <v>30</v>
      </c>
      <c r="Q16" t="s">
        <v>4</v>
      </c>
    </row>
    <row r="17" spans="1:17">
      <c r="A17">
        <v>6</v>
      </c>
      <c r="B17" s="1">
        <v>44644.751782407409</v>
      </c>
      <c r="C17" s="1">
        <v>44644.753020833334</v>
      </c>
      <c r="D17" t="s">
        <v>29</v>
      </c>
      <c r="F17" t="s">
        <v>0</v>
      </c>
      <c r="H17" t="s">
        <v>30</v>
      </c>
      <c r="K17" t="s">
        <v>30</v>
      </c>
      <c r="N17" t="s">
        <v>30</v>
      </c>
      <c r="Q17" t="s">
        <v>30</v>
      </c>
    </row>
    <row r="18" spans="1:17">
      <c r="A18">
        <v>7</v>
      </c>
      <c r="B18" s="1">
        <v>44644.752488425926</v>
      </c>
      <c r="C18" s="1">
        <v>44644.753287037034</v>
      </c>
      <c r="D18" t="s">
        <v>29</v>
      </c>
      <c r="F18" t="s">
        <v>3</v>
      </c>
      <c r="H18" t="s">
        <v>30</v>
      </c>
      <c r="K18" t="s">
        <v>4</v>
      </c>
      <c r="N18" t="s">
        <v>30</v>
      </c>
      <c r="Q18" t="s">
        <v>4</v>
      </c>
    </row>
    <row r="19" spans="1:17">
      <c r="A19">
        <v>8</v>
      </c>
      <c r="B19" s="1">
        <v>44644.753506944442</v>
      </c>
      <c r="C19" s="1">
        <v>44644.754236111112</v>
      </c>
      <c r="D19" t="s">
        <v>29</v>
      </c>
      <c r="F19" t="s">
        <v>9</v>
      </c>
      <c r="H19" t="s">
        <v>30</v>
      </c>
      <c r="K19" t="s">
        <v>4</v>
      </c>
      <c r="N19" t="s">
        <v>4</v>
      </c>
      <c r="Q19" t="s">
        <v>4</v>
      </c>
    </row>
    <row r="20" spans="1:17">
      <c r="A20">
        <v>9</v>
      </c>
      <c r="B20" s="1">
        <v>44644.756840277776</v>
      </c>
      <c r="C20" s="1">
        <v>44644.757905092592</v>
      </c>
      <c r="D20" t="s">
        <v>29</v>
      </c>
      <c r="F20" t="s">
        <v>3</v>
      </c>
      <c r="H20" t="s">
        <v>30</v>
      </c>
      <c r="K20" t="s">
        <v>4</v>
      </c>
      <c r="N20" t="s">
        <v>30</v>
      </c>
      <c r="Q20" t="s">
        <v>30</v>
      </c>
    </row>
    <row r="21" spans="1:17">
      <c r="A21">
        <v>10</v>
      </c>
      <c r="B21" s="1">
        <v>44644.757627314815</v>
      </c>
      <c r="C21" s="1">
        <v>44644.758773148147</v>
      </c>
      <c r="D21" t="s">
        <v>29</v>
      </c>
      <c r="F21" t="s">
        <v>31</v>
      </c>
      <c r="H21" t="s">
        <v>30</v>
      </c>
      <c r="K21" t="s">
        <v>30</v>
      </c>
      <c r="N21" t="s">
        <v>30</v>
      </c>
      <c r="Q21" t="s">
        <v>4</v>
      </c>
    </row>
    <row r="22" spans="1:17">
      <c r="A22">
        <v>11</v>
      </c>
      <c r="B22" s="1">
        <v>44644.764351851853</v>
      </c>
      <c r="C22" s="1">
        <v>44644.765277777777</v>
      </c>
      <c r="D22" t="s">
        <v>29</v>
      </c>
      <c r="F22" t="s">
        <v>32</v>
      </c>
      <c r="H22" t="s">
        <v>4</v>
      </c>
      <c r="K22" t="s">
        <v>4</v>
      </c>
      <c r="N22" t="s">
        <v>4</v>
      </c>
      <c r="Q22" t="s">
        <v>4</v>
      </c>
    </row>
    <row r="23" spans="1:17">
      <c r="A23">
        <v>12</v>
      </c>
      <c r="B23" s="1">
        <v>44644.764386574076</v>
      </c>
      <c r="C23" s="1">
        <v>44644.765474537038</v>
      </c>
      <c r="D23" t="s">
        <v>29</v>
      </c>
      <c r="F23" t="s">
        <v>0</v>
      </c>
      <c r="H23" t="s">
        <v>30</v>
      </c>
      <c r="K23" t="s">
        <v>4</v>
      </c>
      <c r="N23" t="s">
        <v>30</v>
      </c>
      <c r="Q23" t="s">
        <v>4</v>
      </c>
    </row>
    <row r="24" spans="1:17">
      <c r="A24">
        <v>13</v>
      </c>
      <c r="B24" s="1">
        <v>44644.765208333331</v>
      </c>
      <c r="C24" s="1">
        <v>44644.765960648147</v>
      </c>
      <c r="D24" t="s">
        <v>29</v>
      </c>
      <c r="F24" t="s">
        <v>0</v>
      </c>
      <c r="H24" t="s">
        <v>30</v>
      </c>
      <c r="K24" t="s">
        <v>30</v>
      </c>
      <c r="N24" t="s">
        <v>30</v>
      </c>
      <c r="Q24" t="s">
        <v>4</v>
      </c>
    </row>
    <row r="25" spans="1:17">
      <c r="A25">
        <v>14</v>
      </c>
      <c r="B25" s="1">
        <v>44644.7655787037</v>
      </c>
      <c r="C25" s="1">
        <v>44644.766331018516</v>
      </c>
      <c r="D25" t="s">
        <v>29</v>
      </c>
      <c r="F25" t="s">
        <v>3</v>
      </c>
      <c r="H25" t="s">
        <v>4</v>
      </c>
      <c r="K25" t="s">
        <v>33</v>
      </c>
      <c r="N25" t="s">
        <v>30</v>
      </c>
      <c r="Q25" t="s">
        <v>4</v>
      </c>
    </row>
    <row r="26" spans="1:17">
      <c r="A26">
        <v>15</v>
      </c>
      <c r="B26" s="1">
        <v>44644.766377314816</v>
      </c>
      <c r="C26" s="1">
        <v>44644.767245370371</v>
      </c>
      <c r="D26" t="s">
        <v>29</v>
      </c>
      <c r="F26" t="s">
        <v>32</v>
      </c>
      <c r="H26" t="s">
        <v>4</v>
      </c>
      <c r="K26" t="s">
        <v>6</v>
      </c>
      <c r="N26" t="s">
        <v>4</v>
      </c>
      <c r="Q26" t="s">
        <v>6</v>
      </c>
    </row>
    <row r="27" spans="1:17">
      <c r="A27">
        <v>16</v>
      </c>
      <c r="B27" s="1">
        <v>44644.767743055556</v>
      </c>
      <c r="C27" s="1">
        <v>44644.768773148149</v>
      </c>
      <c r="D27" t="s">
        <v>29</v>
      </c>
      <c r="F27" t="s">
        <v>3</v>
      </c>
      <c r="H27" t="s">
        <v>4</v>
      </c>
      <c r="K27" t="s">
        <v>4</v>
      </c>
      <c r="N27" t="s">
        <v>30</v>
      </c>
      <c r="Q27" t="s">
        <v>4</v>
      </c>
    </row>
    <row r="28" spans="1:17">
      <c r="A28">
        <v>17</v>
      </c>
      <c r="B28" s="1">
        <v>44644.768750000003</v>
      </c>
      <c r="C28" s="1">
        <v>44644.770185185182</v>
      </c>
      <c r="D28" t="s">
        <v>29</v>
      </c>
      <c r="F28" t="s">
        <v>0</v>
      </c>
      <c r="H28" t="s">
        <v>4</v>
      </c>
      <c r="K28" t="s">
        <v>4</v>
      </c>
      <c r="N28" t="s">
        <v>4</v>
      </c>
      <c r="Q28" t="s">
        <v>4</v>
      </c>
    </row>
    <row r="29" spans="1:17">
      <c r="A29">
        <v>18</v>
      </c>
      <c r="B29" s="1">
        <v>44644.767430555556</v>
      </c>
      <c r="C29" s="1">
        <v>44644.770995370367</v>
      </c>
      <c r="D29" t="s">
        <v>29</v>
      </c>
      <c r="F29" t="s">
        <v>0</v>
      </c>
      <c r="H29" t="s">
        <v>30</v>
      </c>
      <c r="K29" t="s">
        <v>30</v>
      </c>
      <c r="N29" t="s">
        <v>30</v>
      </c>
      <c r="Q29" t="s">
        <v>4</v>
      </c>
    </row>
    <row r="30" spans="1:17">
      <c r="A30">
        <v>19</v>
      </c>
      <c r="B30" s="1">
        <v>44644.770775462966</v>
      </c>
      <c r="C30" s="1">
        <v>44644.772222222222</v>
      </c>
      <c r="D30" t="s">
        <v>29</v>
      </c>
      <c r="F30" t="s">
        <v>9</v>
      </c>
      <c r="H30" t="s">
        <v>30</v>
      </c>
      <c r="K30" t="s">
        <v>4</v>
      </c>
      <c r="N30" t="s">
        <v>30</v>
      </c>
      <c r="Q30" t="s">
        <v>4</v>
      </c>
    </row>
    <row r="31" spans="1:17">
      <c r="A31">
        <v>20</v>
      </c>
      <c r="B31" s="1">
        <v>44644.775949074072</v>
      </c>
      <c r="C31" s="1">
        <v>44644.777430555558</v>
      </c>
      <c r="D31" t="s">
        <v>29</v>
      </c>
      <c r="F31" t="s">
        <v>0</v>
      </c>
      <c r="H31" t="s">
        <v>30</v>
      </c>
      <c r="K31" t="s">
        <v>30</v>
      </c>
      <c r="N31" t="s">
        <v>30</v>
      </c>
      <c r="Q31" t="s">
        <v>30</v>
      </c>
    </row>
    <row r="32" spans="1:17">
      <c r="A32">
        <v>21</v>
      </c>
      <c r="B32" s="1">
        <v>44644.778993055559</v>
      </c>
      <c r="C32" s="1">
        <v>44644.779675925929</v>
      </c>
      <c r="D32" t="s">
        <v>29</v>
      </c>
      <c r="F32" t="s">
        <v>3</v>
      </c>
      <c r="H32" t="s">
        <v>30</v>
      </c>
      <c r="K32" t="s">
        <v>4</v>
      </c>
      <c r="N32" t="s">
        <v>30</v>
      </c>
      <c r="Q32" t="s">
        <v>4</v>
      </c>
    </row>
    <row r="33" spans="1:17">
      <c r="A33">
        <v>22</v>
      </c>
      <c r="B33" s="1">
        <v>44644.778784722221</v>
      </c>
      <c r="C33" s="1">
        <v>44644.780057870368</v>
      </c>
      <c r="D33" t="s">
        <v>29</v>
      </c>
      <c r="F33" t="s">
        <v>3</v>
      </c>
      <c r="H33" t="s">
        <v>30</v>
      </c>
      <c r="K33" t="s">
        <v>30</v>
      </c>
      <c r="N33" t="s">
        <v>30</v>
      </c>
      <c r="Q33" t="s">
        <v>30</v>
      </c>
    </row>
    <row r="34" spans="1:17">
      <c r="A34">
        <v>23</v>
      </c>
      <c r="B34" s="1">
        <v>44644.779710648145</v>
      </c>
      <c r="C34" s="1">
        <v>44644.780092592591</v>
      </c>
      <c r="D34" t="s">
        <v>29</v>
      </c>
      <c r="F34" t="s">
        <v>9</v>
      </c>
      <c r="H34" t="s">
        <v>4</v>
      </c>
      <c r="K34" t="s">
        <v>4</v>
      </c>
      <c r="N34" t="s">
        <v>4</v>
      </c>
      <c r="Q34" t="s">
        <v>4</v>
      </c>
    </row>
    <row r="35" spans="1:17">
      <c r="A35">
        <v>24</v>
      </c>
      <c r="B35" s="1">
        <v>44644.779652777775</v>
      </c>
      <c r="C35" s="1">
        <v>44644.780416666668</v>
      </c>
      <c r="D35" t="s">
        <v>29</v>
      </c>
      <c r="F35" t="s">
        <v>0</v>
      </c>
      <c r="H35" t="s">
        <v>30</v>
      </c>
      <c r="K35" t="s">
        <v>30</v>
      </c>
      <c r="N35" t="s">
        <v>30</v>
      </c>
      <c r="Q35" t="s">
        <v>30</v>
      </c>
    </row>
    <row r="36" spans="1:17">
      <c r="A36">
        <v>25</v>
      </c>
      <c r="B36" s="1">
        <v>44644.780451388891</v>
      </c>
      <c r="C36" s="1">
        <v>44644.781006944446</v>
      </c>
      <c r="D36" t="s">
        <v>29</v>
      </c>
      <c r="F36" t="s">
        <v>32</v>
      </c>
      <c r="H36" t="s">
        <v>30</v>
      </c>
      <c r="K36" t="s">
        <v>4</v>
      </c>
      <c r="N36" t="s">
        <v>30</v>
      </c>
      <c r="Q36" t="s">
        <v>33</v>
      </c>
    </row>
    <row r="37" spans="1:17">
      <c r="A37">
        <v>26</v>
      </c>
      <c r="B37" s="1">
        <v>44644.78769675926</v>
      </c>
      <c r="C37" s="1">
        <v>44644.791458333333</v>
      </c>
      <c r="D37" t="s">
        <v>29</v>
      </c>
      <c r="F37" t="s">
        <v>9</v>
      </c>
      <c r="H37" t="s">
        <v>30</v>
      </c>
      <c r="K37" t="s">
        <v>4</v>
      </c>
      <c r="N37" t="s">
        <v>30</v>
      </c>
      <c r="Q37" t="s">
        <v>4</v>
      </c>
    </row>
    <row r="38" spans="1:17">
      <c r="A38">
        <v>27</v>
      </c>
      <c r="B38" s="1">
        <v>44644.79310185185</v>
      </c>
      <c r="C38" s="1">
        <v>44644.79446759259</v>
      </c>
      <c r="D38" t="s">
        <v>29</v>
      </c>
      <c r="F38" t="s">
        <v>31</v>
      </c>
      <c r="H38" t="s">
        <v>4</v>
      </c>
      <c r="K38" t="s">
        <v>4</v>
      </c>
      <c r="N38" t="s">
        <v>4</v>
      </c>
      <c r="Q38" t="s">
        <v>4</v>
      </c>
    </row>
    <row r="39" spans="1:17">
      <c r="A39">
        <v>28</v>
      </c>
      <c r="B39" s="1">
        <v>44644.79488425926</v>
      </c>
      <c r="C39" s="1">
        <v>44644.797013888892</v>
      </c>
      <c r="D39" t="s">
        <v>29</v>
      </c>
      <c r="F39" t="s">
        <v>0</v>
      </c>
      <c r="H39" t="s">
        <v>30</v>
      </c>
      <c r="K39" t="s">
        <v>30</v>
      </c>
      <c r="N39" t="s">
        <v>4</v>
      </c>
      <c r="Q39" t="s">
        <v>8</v>
      </c>
    </row>
    <row r="40" spans="1:17">
      <c r="A40">
        <v>29</v>
      </c>
      <c r="B40" s="1">
        <v>44644.796157407407</v>
      </c>
      <c r="C40" s="1">
        <v>44644.797268518516</v>
      </c>
      <c r="D40" t="s">
        <v>29</v>
      </c>
      <c r="F40" t="s">
        <v>0</v>
      </c>
      <c r="H40" t="s">
        <v>30</v>
      </c>
      <c r="K40" t="s">
        <v>33</v>
      </c>
      <c r="N40" t="s">
        <v>30</v>
      </c>
      <c r="Q40" t="s">
        <v>4</v>
      </c>
    </row>
    <row r="41" spans="1:17">
      <c r="A41">
        <v>30</v>
      </c>
      <c r="B41" s="1">
        <v>44644.796134259261</v>
      </c>
      <c r="C41" s="1">
        <v>44644.797546296293</v>
      </c>
      <c r="D41" t="s">
        <v>29</v>
      </c>
      <c r="F41" t="s">
        <v>5</v>
      </c>
      <c r="H41" t="s">
        <v>30</v>
      </c>
      <c r="K41" t="s">
        <v>4</v>
      </c>
      <c r="N41" t="s">
        <v>30</v>
      </c>
      <c r="Q41" t="s">
        <v>4</v>
      </c>
    </row>
    <row r="42" spans="1:17">
      <c r="A42">
        <v>31</v>
      </c>
      <c r="B42" s="1">
        <v>44644.796157407407</v>
      </c>
      <c r="C42" s="1">
        <v>44644.797696759262</v>
      </c>
      <c r="D42" t="s">
        <v>29</v>
      </c>
      <c r="F42" t="s">
        <v>1</v>
      </c>
      <c r="H42" t="s">
        <v>30</v>
      </c>
      <c r="K42" t="s">
        <v>4</v>
      </c>
      <c r="N42" t="s">
        <v>30</v>
      </c>
      <c r="Q42" t="s">
        <v>6</v>
      </c>
    </row>
    <row r="43" spans="1:17">
      <c r="A43">
        <v>32</v>
      </c>
      <c r="B43" s="1">
        <v>44644.799305555556</v>
      </c>
      <c r="C43" s="1">
        <v>44644.804259259261</v>
      </c>
      <c r="D43" t="s">
        <v>29</v>
      </c>
      <c r="F43" t="s">
        <v>1</v>
      </c>
      <c r="H43" t="s">
        <v>30</v>
      </c>
      <c r="K43" t="s">
        <v>30</v>
      </c>
      <c r="N43" t="s">
        <v>30</v>
      </c>
      <c r="Q43" t="s">
        <v>30</v>
      </c>
    </row>
    <row r="44" spans="1:17">
      <c r="A44">
        <v>33</v>
      </c>
      <c r="B44" s="1">
        <v>44644.806655092594</v>
      </c>
      <c r="C44" s="1">
        <v>44644.807546296295</v>
      </c>
      <c r="D44" t="s">
        <v>29</v>
      </c>
      <c r="F44" t="s">
        <v>32</v>
      </c>
      <c r="H44" t="s">
        <v>8</v>
      </c>
      <c r="K44" t="s">
        <v>4</v>
      </c>
      <c r="N44" t="s">
        <v>30</v>
      </c>
      <c r="Q44" t="s">
        <v>6</v>
      </c>
    </row>
    <row r="45" spans="1:17">
      <c r="A45">
        <v>34</v>
      </c>
      <c r="B45" s="1">
        <v>44644.780474537038</v>
      </c>
      <c r="C45" s="1">
        <v>44644.80773148148</v>
      </c>
      <c r="D45" t="s">
        <v>29</v>
      </c>
      <c r="F45" t="s">
        <v>3</v>
      </c>
      <c r="H45" t="s">
        <v>4</v>
      </c>
      <c r="K45" t="s">
        <v>4</v>
      </c>
      <c r="N45" t="s">
        <v>4</v>
      </c>
      <c r="Q45" t="s">
        <v>33</v>
      </c>
    </row>
    <row r="46" spans="1:17">
      <c r="A46">
        <v>35</v>
      </c>
      <c r="B46" s="1">
        <v>44644.806458333333</v>
      </c>
      <c r="C46" s="1">
        <v>44644.808020833334</v>
      </c>
      <c r="D46" t="s">
        <v>29</v>
      </c>
      <c r="F46" t="s">
        <v>1</v>
      </c>
      <c r="H46" t="s">
        <v>30</v>
      </c>
      <c r="K46" t="s">
        <v>30</v>
      </c>
      <c r="N46" t="s">
        <v>30</v>
      </c>
      <c r="Q46" t="s">
        <v>4</v>
      </c>
    </row>
    <row r="47" spans="1:17">
      <c r="A47">
        <v>36</v>
      </c>
      <c r="B47" s="1">
        <v>44644.740555555552</v>
      </c>
      <c r="C47" s="1">
        <v>44644.809363425928</v>
      </c>
      <c r="D47" t="s">
        <v>29</v>
      </c>
      <c r="F47" t="s">
        <v>3</v>
      </c>
      <c r="H47" t="s">
        <v>30</v>
      </c>
      <c r="K47" t="s">
        <v>4</v>
      </c>
      <c r="N47" t="s">
        <v>30</v>
      </c>
      <c r="Q47" t="s">
        <v>4</v>
      </c>
    </row>
    <row r="48" spans="1:17">
      <c r="A48">
        <v>37</v>
      </c>
      <c r="B48" s="1">
        <v>44644.805474537039</v>
      </c>
      <c r="C48" s="1">
        <v>44644.809814814813</v>
      </c>
      <c r="D48" t="s">
        <v>29</v>
      </c>
      <c r="F48" t="s">
        <v>1</v>
      </c>
      <c r="H48" t="s">
        <v>30</v>
      </c>
      <c r="K48" t="s">
        <v>30</v>
      </c>
      <c r="N48" t="s">
        <v>30</v>
      </c>
      <c r="Q48" t="s">
        <v>4</v>
      </c>
    </row>
    <row r="49" spans="1:17">
      <c r="A49">
        <v>38</v>
      </c>
      <c r="B49" s="1">
        <v>44644.809027777781</v>
      </c>
      <c r="C49" s="1">
        <v>44644.810046296298</v>
      </c>
      <c r="D49" t="s">
        <v>29</v>
      </c>
      <c r="F49" t="s">
        <v>9</v>
      </c>
      <c r="H49" t="s">
        <v>6</v>
      </c>
      <c r="K49" t="s">
        <v>4</v>
      </c>
      <c r="N49" t="s">
        <v>4</v>
      </c>
      <c r="Q49" t="s">
        <v>4</v>
      </c>
    </row>
    <row r="50" spans="1:17">
      <c r="A50">
        <v>39</v>
      </c>
      <c r="B50" s="1">
        <v>44644.808449074073</v>
      </c>
      <c r="C50" s="1">
        <v>44644.810127314813</v>
      </c>
      <c r="D50" t="s">
        <v>29</v>
      </c>
      <c r="F50" t="s">
        <v>32</v>
      </c>
      <c r="H50" t="s">
        <v>30</v>
      </c>
      <c r="K50" t="s">
        <v>30</v>
      </c>
      <c r="N50" t="s">
        <v>33</v>
      </c>
      <c r="Q50" t="s">
        <v>30</v>
      </c>
    </row>
    <row r="51" spans="1:17">
      <c r="A51">
        <v>40</v>
      </c>
      <c r="B51" s="1">
        <v>44644.812199074076</v>
      </c>
      <c r="C51" s="1">
        <v>44644.813275462962</v>
      </c>
      <c r="D51" t="s">
        <v>29</v>
      </c>
      <c r="F51" t="s">
        <v>0</v>
      </c>
      <c r="H51" t="s">
        <v>4</v>
      </c>
      <c r="K51" t="s">
        <v>4</v>
      </c>
      <c r="N51" t="s">
        <v>6</v>
      </c>
      <c r="Q51" t="s">
        <v>4</v>
      </c>
    </row>
    <row r="52" spans="1:17">
      <c r="A52">
        <v>41</v>
      </c>
      <c r="B52" s="1">
        <v>44644.809513888889</v>
      </c>
      <c r="C52" s="1">
        <v>44644.81449074074</v>
      </c>
      <c r="D52" t="s">
        <v>29</v>
      </c>
      <c r="F52" t="s">
        <v>1</v>
      </c>
      <c r="H52" t="s">
        <v>30</v>
      </c>
      <c r="K52" t="s">
        <v>30</v>
      </c>
      <c r="N52" t="s">
        <v>30</v>
      </c>
      <c r="Q52" t="s">
        <v>30</v>
      </c>
    </row>
    <row r="53" spans="1:17">
      <c r="A53">
        <v>42</v>
      </c>
      <c r="B53" s="1">
        <v>44644.815023148149</v>
      </c>
      <c r="C53" s="1">
        <v>44644.817164351851</v>
      </c>
      <c r="D53" t="s">
        <v>29</v>
      </c>
      <c r="F53" t="s">
        <v>1</v>
      </c>
      <c r="H53" t="s">
        <v>30</v>
      </c>
      <c r="K53" t="s">
        <v>30</v>
      </c>
      <c r="N53" t="s">
        <v>30</v>
      </c>
      <c r="Q53" t="s">
        <v>4</v>
      </c>
    </row>
    <row r="54" spans="1:17">
      <c r="A54">
        <v>43</v>
      </c>
      <c r="B54" s="1">
        <v>44644.817604166667</v>
      </c>
      <c r="C54" s="1">
        <v>44644.818483796298</v>
      </c>
      <c r="D54" t="s">
        <v>29</v>
      </c>
      <c r="F54" t="s">
        <v>32</v>
      </c>
      <c r="H54" t="s">
        <v>33</v>
      </c>
      <c r="K54" t="s">
        <v>6</v>
      </c>
      <c r="N54" t="s">
        <v>33</v>
      </c>
      <c r="Q54" t="s">
        <v>33</v>
      </c>
    </row>
    <row r="55" spans="1:17">
      <c r="A55">
        <v>44</v>
      </c>
      <c r="B55" s="1">
        <v>44644.81931712963</v>
      </c>
      <c r="C55" s="1">
        <v>44644.820659722223</v>
      </c>
      <c r="D55" t="s">
        <v>29</v>
      </c>
      <c r="F55" t="s">
        <v>32</v>
      </c>
      <c r="H55" t="s">
        <v>4</v>
      </c>
      <c r="K55" t="s">
        <v>4</v>
      </c>
      <c r="N55" t="s">
        <v>30</v>
      </c>
      <c r="Q55" t="s">
        <v>6</v>
      </c>
    </row>
    <row r="56" spans="1:17">
      <c r="A56">
        <v>45</v>
      </c>
      <c r="B56" s="1">
        <v>44644.823101851849</v>
      </c>
      <c r="C56" s="1">
        <v>44644.824374999997</v>
      </c>
      <c r="D56" t="s">
        <v>29</v>
      </c>
      <c r="F56" t="s">
        <v>5</v>
      </c>
      <c r="H56" t="s">
        <v>30</v>
      </c>
      <c r="K56" t="s">
        <v>4</v>
      </c>
      <c r="N56" t="s">
        <v>30</v>
      </c>
      <c r="Q56" t="s">
        <v>4</v>
      </c>
    </row>
    <row r="57" spans="1:17">
      <c r="A57">
        <v>46</v>
      </c>
      <c r="B57" s="1">
        <v>44644.822094907409</v>
      </c>
      <c r="C57" s="1">
        <v>44644.824988425928</v>
      </c>
      <c r="D57" t="s">
        <v>29</v>
      </c>
      <c r="F57" t="s">
        <v>3</v>
      </c>
      <c r="H57" t="s">
        <v>6</v>
      </c>
      <c r="K57" t="s">
        <v>4</v>
      </c>
      <c r="N57" t="s">
        <v>4</v>
      </c>
      <c r="Q57" t="s">
        <v>30</v>
      </c>
    </row>
    <row r="58" spans="1:17">
      <c r="A58">
        <v>47</v>
      </c>
      <c r="B58" s="1">
        <v>44644.823576388888</v>
      </c>
      <c r="C58" s="1">
        <v>44644.825694444444</v>
      </c>
      <c r="D58" t="s">
        <v>29</v>
      </c>
      <c r="F58" t="s">
        <v>3</v>
      </c>
      <c r="H58" t="s">
        <v>6</v>
      </c>
      <c r="K58" t="s">
        <v>4</v>
      </c>
      <c r="N58" t="s">
        <v>4</v>
      </c>
      <c r="Q58" t="s">
        <v>8</v>
      </c>
    </row>
    <row r="59" spans="1:17">
      <c r="A59">
        <v>48</v>
      </c>
      <c r="B59" s="1">
        <v>44644.825543981482</v>
      </c>
      <c r="C59" s="1">
        <v>44644.826331018521</v>
      </c>
      <c r="D59" t="s">
        <v>29</v>
      </c>
      <c r="F59" t="s">
        <v>9</v>
      </c>
      <c r="H59" t="s">
        <v>4</v>
      </c>
      <c r="K59" t="s">
        <v>4</v>
      </c>
      <c r="N59" t="s">
        <v>30</v>
      </c>
      <c r="Q59" t="s">
        <v>30</v>
      </c>
    </row>
    <row r="60" spans="1:17">
      <c r="A60">
        <v>49</v>
      </c>
      <c r="B60" s="1">
        <v>44644.826226851852</v>
      </c>
      <c r="C60" s="1">
        <v>44644.827928240738</v>
      </c>
      <c r="D60" t="s">
        <v>29</v>
      </c>
      <c r="F60" t="s">
        <v>32</v>
      </c>
      <c r="H60" t="s">
        <v>6</v>
      </c>
      <c r="K60" t="s">
        <v>4</v>
      </c>
      <c r="N60" t="s">
        <v>33</v>
      </c>
      <c r="Q60" t="s">
        <v>6</v>
      </c>
    </row>
    <row r="61" spans="1:17">
      <c r="A61">
        <v>50</v>
      </c>
      <c r="B61" s="1">
        <v>44644.831655092596</v>
      </c>
      <c r="C61" s="1">
        <v>44644.832511574074</v>
      </c>
      <c r="D61" t="s">
        <v>29</v>
      </c>
      <c r="F61" t="s">
        <v>32</v>
      </c>
      <c r="H61" t="s">
        <v>4</v>
      </c>
      <c r="K61" t="s">
        <v>4</v>
      </c>
      <c r="N61" t="s">
        <v>30</v>
      </c>
      <c r="Q61" t="s">
        <v>6</v>
      </c>
    </row>
    <row r="62" spans="1:17">
      <c r="A62">
        <v>51</v>
      </c>
      <c r="B62" s="1">
        <v>44644.838865740741</v>
      </c>
      <c r="C62" s="1">
        <v>44644.839618055557</v>
      </c>
      <c r="D62" t="s">
        <v>29</v>
      </c>
      <c r="F62" t="s">
        <v>32</v>
      </c>
      <c r="H62" t="s">
        <v>30</v>
      </c>
      <c r="K62" t="s">
        <v>30</v>
      </c>
      <c r="N62" t="s">
        <v>30</v>
      </c>
      <c r="Q62" t="s">
        <v>30</v>
      </c>
    </row>
    <row r="63" spans="1:17">
      <c r="A63">
        <v>52</v>
      </c>
      <c r="B63" s="1">
        <v>44644.839201388888</v>
      </c>
      <c r="C63" s="1">
        <v>44644.839953703704</v>
      </c>
      <c r="D63" t="s">
        <v>29</v>
      </c>
      <c r="F63" t="s">
        <v>0</v>
      </c>
      <c r="H63" t="s">
        <v>4</v>
      </c>
      <c r="K63" t="s">
        <v>30</v>
      </c>
      <c r="N63" t="s">
        <v>30</v>
      </c>
      <c r="Q63" t="s">
        <v>4</v>
      </c>
    </row>
    <row r="64" spans="1:17">
      <c r="A64">
        <v>53</v>
      </c>
      <c r="B64" s="1">
        <v>44644.839189814818</v>
      </c>
      <c r="C64" s="1">
        <v>44644.842002314814</v>
      </c>
      <c r="D64" t="s">
        <v>29</v>
      </c>
      <c r="F64" t="s">
        <v>32</v>
      </c>
      <c r="H64" t="s">
        <v>6</v>
      </c>
      <c r="K64" t="s">
        <v>4</v>
      </c>
      <c r="N64" t="s">
        <v>30</v>
      </c>
      <c r="Q64" t="s">
        <v>30</v>
      </c>
    </row>
    <row r="65" spans="1:17">
      <c r="A65">
        <v>54</v>
      </c>
      <c r="B65" s="1">
        <v>44644.843668981484</v>
      </c>
      <c r="C65" s="1">
        <v>44644.844594907408</v>
      </c>
      <c r="D65" t="s">
        <v>29</v>
      </c>
      <c r="F65" t="s">
        <v>0</v>
      </c>
      <c r="H65" t="s">
        <v>30</v>
      </c>
      <c r="K65" t="s">
        <v>4</v>
      </c>
      <c r="N65" t="s">
        <v>4</v>
      </c>
      <c r="Q65" t="s">
        <v>4</v>
      </c>
    </row>
    <row r="66" spans="1:17">
      <c r="A66">
        <v>55</v>
      </c>
      <c r="B66" s="1">
        <v>44644.843321759261</v>
      </c>
      <c r="C66" s="1">
        <v>44644.844988425924</v>
      </c>
      <c r="D66" t="s">
        <v>29</v>
      </c>
      <c r="F66" t="s">
        <v>1</v>
      </c>
      <c r="H66" t="s">
        <v>30</v>
      </c>
      <c r="K66" t="s">
        <v>4</v>
      </c>
      <c r="N66" t="s">
        <v>30</v>
      </c>
      <c r="Q66" t="s">
        <v>4</v>
      </c>
    </row>
    <row r="67" spans="1:17">
      <c r="A67">
        <v>56</v>
      </c>
      <c r="B67" s="1">
        <v>44644.844641203701</v>
      </c>
      <c r="C67" s="1">
        <v>44644.846574074072</v>
      </c>
      <c r="D67" t="s">
        <v>29</v>
      </c>
      <c r="F67" t="s">
        <v>1</v>
      </c>
      <c r="H67" t="s">
        <v>30</v>
      </c>
      <c r="K67" t="s">
        <v>30</v>
      </c>
      <c r="N67" t="s">
        <v>30</v>
      </c>
      <c r="Q67" t="s">
        <v>30</v>
      </c>
    </row>
    <row r="68" spans="1:17">
      <c r="A68">
        <v>57</v>
      </c>
      <c r="B68" s="1">
        <v>44644.847372685188</v>
      </c>
      <c r="C68" s="1">
        <v>44644.848009259258</v>
      </c>
      <c r="D68" t="s">
        <v>29</v>
      </c>
      <c r="F68" t="s">
        <v>3</v>
      </c>
      <c r="H68" t="s">
        <v>30</v>
      </c>
      <c r="K68" t="s">
        <v>4</v>
      </c>
      <c r="N68" t="s">
        <v>4</v>
      </c>
      <c r="Q68" t="s">
        <v>4</v>
      </c>
    </row>
    <row r="69" spans="1:17">
      <c r="A69">
        <v>58</v>
      </c>
      <c r="B69" s="1">
        <v>44644.848032407404</v>
      </c>
      <c r="C69" s="1">
        <v>44644.848657407405</v>
      </c>
      <c r="D69" t="s">
        <v>29</v>
      </c>
      <c r="F69" t="s">
        <v>9</v>
      </c>
      <c r="H69" t="s">
        <v>30</v>
      </c>
      <c r="K69" t="s">
        <v>4</v>
      </c>
      <c r="N69" t="s">
        <v>30</v>
      </c>
      <c r="Q69" t="s">
        <v>4</v>
      </c>
    </row>
    <row r="70" spans="1:17">
      <c r="A70">
        <v>59</v>
      </c>
      <c r="B70" s="1">
        <v>44644.863483796296</v>
      </c>
      <c r="C70" s="1">
        <v>44644.868981481479</v>
      </c>
      <c r="D70" t="s">
        <v>29</v>
      </c>
      <c r="F70" t="s">
        <v>32</v>
      </c>
      <c r="H70" t="s">
        <v>4</v>
      </c>
      <c r="K70" t="s">
        <v>4</v>
      </c>
      <c r="N70" t="s">
        <v>30</v>
      </c>
      <c r="Q70" t="s">
        <v>30</v>
      </c>
    </row>
    <row r="71" spans="1:17">
      <c r="A71">
        <v>60</v>
      </c>
      <c r="B71" s="1">
        <v>44644.868854166663</v>
      </c>
      <c r="C71" s="1">
        <v>44644.870185185187</v>
      </c>
      <c r="D71" t="s">
        <v>29</v>
      </c>
      <c r="F71" t="s">
        <v>0</v>
      </c>
      <c r="H71" t="s">
        <v>4</v>
      </c>
      <c r="K71" t="s">
        <v>4</v>
      </c>
      <c r="N71" t="s">
        <v>6</v>
      </c>
      <c r="Q71" t="s">
        <v>30</v>
      </c>
    </row>
    <row r="72" spans="1:17">
      <c r="A72">
        <v>61</v>
      </c>
      <c r="B72" s="1">
        <v>44644.872094907405</v>
      </c>
      <c r="C72" s="1">
        <v>44644.872835648152</v>
      </c>
      <c r="D72" t="s">
        <v>29</v>
      </c>
      <c r="F72" t="s">
        <v>3</v>
      </c>
      <c r="H72" t="s">
        <v>30</v>
      </c>
      <c r="K72" t="s">
        <v>4</v>
      </c>
      <c r="N72" t="s">
        <v>30</v>
      </c>
      <c r="Q72" t="s">
        <v>4</v>
      </c>
    </row>
    <row r="73" spans="1:17">
      <c r="A73">
        <v>62</v>
      </c>
      <c r="B73" s="1">
        <v>44644.87363425926</v>
      </c>
      <c r="C73" s="1">
        <v>44644.874594907407</v>
      </c>
      <c r="D73" t="s">
        <v>29</v>
      </c>
      <c r="F73" t="s">
        <v>5</v>
      </c>
      <c r="H73" t="s">
        <v>4</v>
      </c>
      <c r="K73" t="s">
        <v>4</v>
      </c>
      <c r="N73" t="s">
        <v>30</v>
      </c>
      <c r="Q73" t="s">
        <v>6</v>
      </c>
    </row>
    <row r="74" spans="1:17">
      <c r="A74">
        <v>63</v>
      </c>
      <c r="B74" s="1">
        <v>44644.882870370369</v>
      </c>
      <c r="C74" s="1">
        <v>44644.884733796294</v>
      </c>
      <c r="D74" t="s">
        <v>29</v>
      </c>
      <c r="F74" t="s">
        <v>32</v>
      </c>
      <c r="H74" t="s">
        <v>4</v>
      </c>
      <c r="K74" t="s">
        <v>4</v>
      </c>
      <c r="N74" t="s">
        <v>30</v>
      </c>
      <c r="Q74" t="s">
        <v>6</v>
      </c>
    </row>
    <row r="75" spans="1:17">
      <c r="A75">
        <v>64</v>
      </c>
      <c r="B75" s="1">
        <v>44644.884884259256</v>
      </c>
      <c r="C75" s="1">
        <v>44644.885937500003</v>
      </c>
      <c r="D75" t="s">
        <v>29</v>
      </c>
      <c r="F75" t="s">
        <v>3</v>
      </c>
      <c r="H75" t="s">
        <v>4</v>
      </c>
      <c r="K75" t="s">
        <v>4</v>
      </c>
      <c r="N75" t="s">
        <v>30</v>
      </c>
      <c r="Q75" t="s">
        <v>4</v>
      </c>
    </row>
    <row r="76" spans="1:17">
      <c r="A76">
        <v>65</v>
      </c>
      <c r="B76" s="1">
        <v>44644.887685185182</v>
      </c>
      <c r="C76" s="1">
        <v>44644.888402777775</v>
      </c>
      <c r="D76" t="s">
        <v>29</v>
      </c>
      <c r="F76" t="s">
        <v>9</v>
      </c>
      <c r="H76" t="s">
        <v>30</v>
      </c>
      <c r="K76" t="s">
        <v>4</v>
      </c>
      <c r="N76" t="s">
        <v>30</v>
      </c>
      <c r="Q76" t="s">
        <v>4</v>
      </c>
    </row>
    <row r="77" spans="1:17">
      <c r="A77">
        <v>66</v>
      </c>
      <c r="B77" s="1">
        <v>44644.88789351852</v>
      </c>
      <c r="C77" s="1">
        <v>44644.888993055552</v>
      </c>
      <c r="D77" t="s">
        <v>29</v>
      </c>
      <c r="F77" t="s">
        <v>0</v>
      </c>
      <c r="H77" t="s">
        <v>4</v>
      </c>
      <c r="K77" t="s">
        <v>4</v>
      </c>
      <c r="N77" t="s">
        <v>4</v>
      </c>
      <c r="Q77" t="s">
        <v>4</v>
      </c>
    </row>
    <row r="78" spans="1:17">
      <c r="A78">
        <v>67</v>
      </c>
      <c r="B78" s="1">
        <v>44644.887731481482</v>
      </c>
      <c r="C78" s="1">
        <v>44644.889479166668</v>
      </c>
      <c r="D78" t="s">
        <v>29</v>
      </c>
      <c r="F78" t="s">
        <v>32</v>
      </c>
      <c r="H78" t="s">
        <v>4</v>
      </c>
      <c r="K78" t="s">
        <v>4</v>
      </c>
      <c r="N78" t="s">
        <v>30</v>
      </c>
      <c r="Q78" t="s">
        <v>4</v>
      </c>
    </row>
    <row r="79" spans="1:17">
      <c r="A79">
        <v>68</v>
      </c>
      <c r="B79" s="1">
        <v>44644.893831018519</v>
      </c>
      <c r="C79" s="1">
        <v>44644.894791666666</v>
      </c>
      <c r="D79" t="s">
        <v>29</v>
      </c>
      <c r="F79" t="s">
        <v>1</v>
      </c>
      <c r="H79" t="s">
        <v>30</v>
      </c>
      <c r="K79" t="s">
        <v>30</v>
      </c>
      <c r="N79" t="s">
        <v>30</v>
      </c>
      <c r="Q79" t="s">
        <v>30</v>
      </c>
    </row>
    <row r="80" spans="1:17">
      <c r="A80">
        <v>69</v>
      </c>
      <c r="B80" s="1">
        <v>44644.894837962966</v>
      </c>
      <c r="C80" s="1">
        <v>44644.895092592589</v>
      </c>
      <c r="D80" t="s">
        <v>29</v>
      </c>
      <c r="F80" t="s">
        <v>5</v>
      </c>
      <c r="H80" t="s">
        <v>30</v>
      </c>
      <c r="K80" t="s">
        <v>30</v>
      </c>
      <c r="N80" t="s">
        <v>30</v>
      </c>
      <c r="Q80" t="s">
        <v>30</v>
      </c>
    </row>
    <row r="81" spans="1:17">
      <c r="A81">
        <v>70</v>
      </c>
      <c r="B81" s="1">
        <v>44644.901226851849</v>
      </c>
      <c r="C81" s="1">
        <v>44644.902245370373</v>
      </c>
      <c r="D81" t="s">
        <v>29</v>
      </c>
      <c r="F81" t="s">
        <v>0</v>
      </c>
      <c r="H81" t="s">
        <v>30</v>
      </c>
      <c r="K81" t="s">
        <v>4</v>
      </c>
      <c r="N81" t="s">
        <v>30</v>
      </c>
      <c r="Q81" t="s">
        <v>30</v>
      </c>
    </row>
    <row r="82" spans="1:17">
      <c r="A82">
        <v>71</v>
      </c>
      <c r="B82" s="1">
        <v>44644.910104166665</v>
      </c>
      <c r="C82" s="1">
        <v>44644.913032407407</v>
      </c>
      <c r="D82" t="s">
        <v>29</v>
      </c>
      <c r="F82" t="s">
        <v>9</v>
      </c>
      <c r="H82" t="s">
        <v>30</v>
      </c>
      <c r="K82" t="s">
        <v>30</v>
      </c>
      <c r="N82" t="s">
        <v>30</v>
      </c>
      <c r="Q82" t="s">
        <v>30</v>
      </c>
    </row>
    <row r="83" spans="1:17">
      <c r="A83">
        <v>72</v>
      </c>
      <c r="B83" s="1">
        <v>44644.908888888887</v>
      </c>
      <c r="C83" s="1">
        <v>44644.913206018522</v>
      </c>
      <c r="D83" t="s">
        <v>29</v>
      </c>
      <c r="F83" t="s">
        <v>0</v>
      </c>
      <c r="H83" t="s">
        <v>4</v>
      </c>
      <c r="K83" t="s">
        <v>6</v>
      </c>
      <c r="N83" t="s">
        <v>30</v>
      </c>
      <c r="Q83" t="s">
        <v>4</v>
      </c>
    </row>
    <row r="84" spans="1:17">
      <c r="A84">
        <v>73</v>
      </c>
      <c r="B84" s="1">
        <v>44644.913356481484</v>
      </c>
      <c r="C84" s="1">
        <v>44644.914293981485</v>
      </c>
      <c r="D84" t="s">
        <v>29</v>
      </c>
      <c r="F84" t="s">
        <v>3</v>
      </c>
      <c r="H84" t="s">
        <v>4</v>
      </c>
      <c r="K84" t="s">
        <v>6</v>
      </c>
      <c r="N84" t="s">
        <v>30</v>
      </c>
      <c r="Q84" t="s">
        <v>6</v>
      </c>
    </row>
    <row r="85" spans="1:17">
      <c r="A85">
        <v>74</v>
      </c>
      <c r="B85" s="1">
        <v>44644.912569444445</v>
      </c>
      <c r="C85" s="1">
        <v>44644.915162037039</v>
      </c>
      <c r="D85" t="s">
        <v>29</v>
      </c>
      <c r="F85" t="s">
        <v>5</v>
      </c>
      <c r="H85" t="s">
        <v>30</v>
      </c>
      <c r="K85" t="s">
        <v>4</v>
      </c>
      <c r="N85" t="s">
        <v>30</v>
      </c>
      <c r="Q85" t="s">
        <v>33</v>
      </c>
    </row>
    <row r="86" spans="1:17">
      <c r="A86">
        <v>75</v>
      </c>
      <c r="B86" s="1">
        <v>44644.918229166666</v>
      </c>
      <c r="C86" s="1">
        <v>44644.919247685182</v>
      </c>
      <c r="D86" t="s">
        <v>29</v>
      </c>
      <c r="F86" t="s">
        <v>32</v>
      </c>
      <c r="H86" t="s">
        <v>30</v>
      </c>
      <c r="K86" t="s">
        <v>4</v>
      </c>
      <c r="N86" t="s">
        <v>30</v>
      </c>
      <c r="Q86" t="s">
        <v>4</v>
      </c>
    </row>
    <row r="87" spans="1:17">
      <c r="A87">
        <v>76</v>
      </c>
      <c r="B87" s="1">
        <v>44644.922719907408</v>
      </c>
      <c r="C87" s="1">
        <v>44644.923668981479</v>
      </c>
      <c r="D87" t="s">
        <v>29</v>
      </c>
      <c r="F87" t="s">
        <v>3</v>
      </c>
      <c r="H87" t="s">
        <v>8</v>
      </c>
      <c r="K87" t="s">
        <v>4</v>
      </c>
      <c r="N87" t="s">
        <v>30</v>
      </c>
      <c r="Q87" t="s">
        <v>8</v>
      </c>
    </row>
    <row r="88" spans="1:17">
      <c r="A88">
        <v>77</v>
      </c>
      <c r="B88" s="1">
        <v>44644.9299537037</v>
      </c>
      <c r="C88" s="1">
        <v>44644.931030092594</v>
      </c>
      <c r="D88" t="s">
        <v>29</v>
      </c>
      <c r="F88" t="s">
        <v>1</v>
      </c>
      <c r="H88" t="s">
        <v>30</v>
      </c>
      <c r="K88" t="s">
        <v>4</v>
      </c>
      <c r="N88" t="s">
        <v>30</v>
      </c>
      <c r="Q88" t="s">
        <v>6</v>
      </c>
    </row>
    <row r="89" spans="1:17">
      <c r="A89">
        <v>78</v>
      </c>
      <c r="B89" s="1">
        <v>44644.934467592589</v>
      </c>
      <c r="C89" s="1">
        <v>44644.936678240738</v>
      </c>
      <c r="D89" t="s">
        <v>29</v>
      </c>
      <c r="F89" t="s">
        <v>9</v>
      </c>
      <c r="H89" t="s">
        <v>30</v>
      </c>
      <c r="K89" t="s">
        <v>4</v>
      </c>
      <c r="N89" t="s">
        <v>30</v>
      </c>
      <c r="Q89" t="s">
        <v>30</v>
      </c>
    </row>
    <row r="90" spans="1:17">
      <c r="A90">
        <v>79</v>
      </c>
      <c r="B90" s="1">
        <v>44644.938067129631</v>
      </c>
      <c r="C90" s="1">
        <v>44644.939027777778</v>
      </c>
      <c r="D90" t="s">
        <v>29</v>
      </c>
      <c r="F90" t="s">
        <v>32</v>
      </c>
      <c r="H90" t="s">
        <v>30</v>
      </c>
      <c r="K90" t="s">
        <v>4</v>
      </c>
      <c r="N90" t="s">
        <v>30</v>
      </c>
      <c r="Q90" t="s">
        <v>30</v>
      </c>
    </row>
    <row r="91" spans="1:17">
      <c r="A91">
        <v>80</v>
      </c>
      <c r="B91" s="1">
        <v>44644.939074074071</v>
      </c>
      <c r="C91" s="1">
        <v>44644.939942129633</v>
      </c>
      <c r="D91" t="s">
        <v>29</v>
      </c>
      <c r="F91" t="s">
        <v>3</v>
      </c>
      <c r="H91" t="s">
        <v>30</v>
      </c>
      <c r="K91" t="s">
        <v>4</v>
      </c>
      <c r="N91" t="s">
        <v>30</v>
      </c>
      <c r="Q91" t="s">
        <v>8</v>
      </c>
    </row>
    <row r="92" spans="1:17">
      <c r="A92">
        <v>81</v>
      </c>
      <c r="B92" s="1">
        <v>44644.939965277779</v>
      </c>
      <c r="C92" s="1">
        <v>44644.941250000003</v>
      </c>
      <c r="D92" t="s">
        <v>29</v>
      </c>
      <c r="F92" t="s">
        <v>0</v>
      </c>
      <c r="H92" t="s">
        <v>30</v>
      </c>
      <c r="K92" t="s">
        <v>33</v>
      </c>
      <c r="N92" t="s">
        <v>30</v>
      </c>
      <c r="Q92" t="s">
        <v>4</v>
      </c>
    </row>
    <row r="93" spans="1:17">
      <c r="A93">
        <v>82</v>
      </c>
      <c r="B93" s="1">
        <v>44644.94427083333</v>
      </c>
      <c r="C93" s="1">
        <v>44644.946597222224</v>
      </c>
      <c r="D93" t="s">
        <v>29</v>
      </c>
      <c r="F93" t="s">
        <v>1</v>
      </c>
      <c r="H93" t="s">
        <v>30</v>
      </c>
      <c r="K93" t="s">
        <v>4</v>
      </c>
      <c r="N93" t="s">
        <v>30</v>
      </c>
      <c r="Q93" t="s">
        <v>30</v>
      </c>
    </row>
    <row r="94" spans="1:17">
      <c r="A94">
        <v>83</v>
      </c>
      <c r="B94" s="1">
        <v>44644.945659722223</v>
      </c>
      <c r="C94" s="1">
        <v>44644.947071759256</v>
      </c>
      <c r="D94" t="s">
        <v>29</v>
      </c>
      <c r="F94" t="s">
        <v>1</v>
      </c>
      <c r="H94" t="s">
        <v>30</v>
      </c>
      <c r="K94" t="s">
        <v>30</v>
      </c>
      <c r="N94" t="s">
        <v>30</v>
      </c>
      <c r="Q94" t="s">
        <v>4</v>
      </c>
    </row>
    <row r="95" spans="1:17">
      <c r="A95">
        <v>84</v>
      </c>
      <c r="B95" s="1">
        <v>44644.946145833332</v>
      </c>
      <c r="C95" s="1">
        <v>44644.948599537034</v>
      </c>
      <c r="D95" t="s">
        <v>29</v>
      </c>
      <c r="F95" t="s">
        <v>0</v>
      </c>
      <c r="H95" t="s">
        <v>30</v>
      </c>
      <c r="K95" t="s">
        <v>4</v>
      </c>
      <c r="N95" t="s">
        <v>30</v>
      </c>
      <c r="Q95" t="s">
        <v>33</v>
      </c>
    </row>
    <row r="96" spans="1:17">
      <c r="A96">
        <v>85</v>
      </c>
      <c r="B96" s="1">
        <v>44644.946643518517</v>
      </c>
      <c r="C96" s="1">
        <v>44644.948784722219</v>
      </c>
      <c r="D96" t="s">
        <v>29</v>
      </c>
      <c r="F96" t="s">
        <v>5</v>
      </c>
      <c r="H96" t="s">
        <v>4</v>
      </c>
      <c r="K96" t="s">
        <v>4</v>
      </c>
      <c r="N96" t="s">
        <v>4</v>
      </c>
      <c r="Q96" t="s">
        <v>4</v>
      </c>
    </row>
    <row r="97" spans="1:17">
      <c r="A97">
        <v>86</v>
      </c>
      <c r="B97" s="1">
        <v>44644.976863425924</v>
      </c>
      <c r="C97" s="1">
        <v>44644.977905092594</v>
      </c>
      <c r="D97" t="s">
        <v>29</v>
      </c>
      <c r="F97" t="s">
        <v>5</v>
      </c>
      <c r="H97" t="s">
        <v>4</v>
      </c>
      <c r="K97" t="s">
        <v>4</v>
      </c>
      <c r="N97" t="s">
        <v>30</v>
      </c>
      <c r="Q97" t="s">
        <v>4</v>
      </c>
    </row>
    <row r="98" spans="1:17">
      <c r="A98">
        <v>87</v>
      </c>
      <c r="B98" s="1">
        <v>44645.213495370372</v>
      </c>
      <c r="C98" s="1">
        <v>44645.21465277778</v>
      </c>
      <c r="D98" t="s">
        <v>29</v>
      </c>
      <c r="F98" t="s">
        <v>0</v>
      </c>
      <c r="H98" t="s">
        <v>4</v>
      </c>
      <c r="K98" t="s">
        <v>4</v>
      </c>
      <c r="N98" t="s">
        <v>6</v>
      </c>
      <c r="Q98" t="s">
        <v>8</v>
      </c>
    </row>
    <row r="99" spans="1:17">
      <c r="A99">
        <v>88</v>
      </c>
      <c r="B99" s="1">
        <v>44645.214687500003</v>
      </c>
      <c r="C99" s="1">
        <v>44645.215590277781</v>
      </c>
      <c r="D99" t="s">
        <v>29</v>
      </c>
      <c r="F99" t="s">
        <v>3</v>
      </c>
      <c r="H99" t="s">
        <v>4</v>
      </c>
      <c r="K99" t="s">
        <v>4</v>
      </c>
      <c r="N99" t="s">
        <v>30</v>
      </c>
      <c r="Q99" t="s">
        <v>33</v>
      </c>
    </row>
    <row r="100" spans="1:17">
      <c r="A100">
        <v>89</v>
      </c>
      <c r="B100" s="1">
        <v>44645.257905092592</v>
      </c>
      <c r="C100" s="1">
        <v>44645.259004629632</v>
      </c>
      <c r="D100" t="s">
        <v>29</v>
      </c>
      <c r="F100" t="s">
        <v>3</v>
      </c>
      <c r="H100" t="s">
        <v>30</v>
      </c>
      <c r="K100" t="s">
        <v>30</v>
      </c>
      <c r="N100" t="s">
        <v>30</v>
      </c>
      <c r="Q100" t="s">
        <v>6</v>
      </c>
    </row>
    <row r="101" spans="1:17">
      <c r="A101">
        <v>90</v>
      </c>
      <c r="B101" s="1">
        <v>44645.259201388886</v>
      </c>
      <c r="C101" s="1">
        <v>44645.259664351855</v>
      </c>
      <c r="D101" t="s">
        <v>29</v>
      </c>
      <c r="F101" t="s">
        <v>9</v>
      </c>
      <c r="H101" t="s">
        <v>30</v>
      </c>
      <c r="K101" t="s">
        <v>30</v>
      </c>
      <c r="N101" t="s">
        <v>4</v>
      </c>
      <c r="Q101" t="s">
        <v>30</v>
      </c>
    </row>
    <row r="102" spans="1:17">
      <c r="A102">
        <v>91</v>
      </c>
      <c r="B102" s="1">
        <v>44645.333344907405</v>
      </c>
      <c r="C102" s="1">
        <v>44645.334282407406</v>
      </c>
      <c r="D102" t="s">
        <v>29</v>
      </c>
      <c r="F102" t="s">
        <v>0</v>
      </c>
      <c r="H102" t="s">
        <v>30</v>
      </c>
      <c r="K102" t="s">
        <v>30</v>
      </c>
      <c r="N102" t="s">
        <v>30</v>
      </c>
      <c r="Q102" t="s">
        <v>30</v>
      </c>
    </row>
    <row r="103" spans="1:17">
      <c r="A103">
        <v>92</v>
      </c>
      <c r="B103" s="1">
        <v>44645.351145833331</v>
      </c>
      <c r="C103" s="1">
        <v>44645.351909722223</v>
      </c>
      <c r="D103" t="s">
        <v>29</v>
      </c>
      <c r="F103" t="s">
        <v>0</v>
      </c>
      <c r="H103" t="s">
        <v>4</v>
      </c>
      <c r="K103" t="s">
        <v>4</v>
      </c>
      <c r="N103" t="s">
        <v>4</v>
      </c>
      <c r="Q103" t="s">
        <v>4</v>
      </c>
    </row>
    <row r="104" spans="1:17">
      <c r="A104">
        <v>93</v>
      </c>
      <c r="B104" s="1">
        <v>44645.352152777778</v>
      </c>
      <c r="C104" s="1">
        <v>44645.352719907409</v>
      </c>
      <c r="D104" t="s">
        <v>29</v>
      </c>
      <c r="F104" t="s">
        <v>5</v>
      </c>
      <c r="H104" t="s">
        <v>4</v>
      </c>
      <c r="K104" t="s">
        <v>4</v>
      </c>
      <c r="N104" t="s">
        <v>30</v>
      </c>
      <c r="Q104" t="s">
        <v>6</v>
      </c>
    </row>
    <row r="105" spans="1:17">
      <c r="A105">
        <v>94</v>
      </c>
      <c r="B105" s="1">
        <v>44645.352858796294</v>
      </c>
      <c r="C105" s="1">
        <v>44645.353344907409</v>
      </c>
      <c r="D105" t="s">
        <v>29</v>
      </c>
      <c r="F105" t="s">
        <v>9</v>
      </c>
      <c r="H105" t="s">
        <v>6</v>
      </c>
      <c r="K105" t="s">
        <v>4</v>
      </c>
      <c r="N105" t="s">
        <v>4</v>
      </c>
      <c r="Q105" t="s">
        <v>6</v>
      </c>
    </row>
    <row r="106" spans="1:17">
      <c r="A106">
        <v>95</v>
      </c>
      <c r="B106" s="1">
        <v>44645.366932870369</v>
      </c>
      <c r="C106" s="1">
        <v>44645.368495370371</v>
      </c>
      <c r="D106" t="s">
        <v>29</v>
      </c>
      <c r="F106" t="s">
        <v>32</v>
      </c>
      <c r="H106" t="s">
        <v>6</v>
      </c>
      <c r="K106" t="s">
        <v>6</v>
      </c>
      <c r="N106" t="s">
        <v>4</v>
      </c>
      <c r="Q106" t="s">
        <v>33</v>
      </c>
    </row>
    <row r="107" spans="1:17">
      <c r="A107">
        <v>96</v>
      </c>
      <c r="B107" s="1">
        <v>44645.381886574076</v>
      </c>
      <c r="C107" s="1">
        <v>44645.383472222224</v>
      </c>
      <c r="D107" t="s">
        <v>29</v>
      </c>
      <c r="F107" t="s">
        <v>0</v>
      </c>
      <c r="H107" t="s">
        <v>4</v>
      </c>
      <c r="K107" t="s">
        <v>6</v>
      </c>
      <c r="N107" t="s">
        <v>30</v>
      </c>
      <c r="Q107" t="s">
        <v>4</v>
      </c>
    </row>
    <row r="108" spans="1:17">
      <c r="A108">
        <v>97</v>
      </c>
      <c r="B108" s="1">
        <v>44645.382696759261</v>
      </c>
      <c r="C108" s="1">
        <v>44645.385995370372</v>
      </c>
      <c r="D108" t="s">
        <v>29</v>
      </c>
      <c r="F108" t="s">
        <v>0</v>
      </c>
      <c r="H108" t="s">
        <v>30</v>
      </c>
      <c r="K108" t="s">
        <v>30</v>
      </c>
      <c r="N108" t="s">
        <v>4</v>
      </c>
      <c r="Q108" t="s">
        <v>30</v>
      </c>
    </row>
    <row r="109" spans="1:17">
      <c r="A109">
        <v>98</v>
      </c>
      <c r="B109" s="1">
        <v>44645.386006944442</v>
      </c>
      <c r="C109" s="1">
        <v>44645.386840277781</v>
      </c>
      <c r="D109" t="s">
        <v>29</v>
      </c>
      <c r="F109" t="s">
        <v>1</v>
      </c>
      <c r="H109" t="s">
        <v>30</v>
      </c>
      <c r="K109" t="s">
        <v>4</v>
      </c>
      <c r="N109" t="s">
        <v>30</v>
      </c>
      <c r="Q109" t="s">
        <v>4</v>
      </c>
    </row>
    <row r="110" spans="1:17">
      <c r="A110">
        <v>99</v>
      </c>
      <c r="B110" s="1">
        <v>44645.388483796298</v>
      </c>
      <c r="C110" s="1">
        <v>44645.389074074075</v>
      </c>
      <c r="D110" t="s">
        <v>29</v>
      </c>
      <c r="F110" t="s">
        <v>1</v>
      </c>
      <c r="H110" t="s">
        <v>4</v>
      </c>
      <c r="K110" t="s">
        <v>33</v>
      </c>
      <c r="N110" t="s">
        <v>6</v>
      </c>
      <c r="Q110" t="s">
        <v>4</v>
      </c>
    </row>
    <row r="111" spans="1:17">
      <c r="A111">
        <v>100</v>
      </c>
      <c r="B111" s="1">
        <v>44645.391157407408</v>
      </c>
      <c r="C111" s="1">
        <v>44645.391898148147</v>
      </c>
      <c r="D111" t="s">
        <v>29</v>
      </c>
      <c r="F111" t="s">
        <v>9</v>
      </c>
      <c r="H111" t="s">
        <v>4</v>
      </c>
      <c r="K111" t="s">
        <v>4</v>
      </c>
      <c r="N111" t="s">
        <v>30</v>
      </c>
      <c r="Q111" t="s">
        <v>6</v>
      </c>
    </row>
  </sheetData>
  <phoneticPr fontId="1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2022-02-25T00:28:57Z</dcterms:created>
  <dcterms:modified xsi:type="dcterms:W3CDTF">2022-03-28T08:48:10Z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